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oms\New folder\"/>
    </mc:Choice>
  </mc:AlternateContent>
  <xr:revisionPtr revIDLastSave="0" documentId="13_ncr:1_{31CC4755-6227-49B0-8A0B-EEBE72489FD9}" xr6:coauthVersionLast="47" xr6:coauthVersionMax="47" xr10:uidLastSave="{00000000-0000-0000-0000-000000000000}"/>
  <bookViews>
    <workbookView xWindow="12096" yWindow="612" windowWidth="19680" windowHeight="15900" activeTab="6" xr2:uid="{EEC3ECBC-D920-4038-8778-32D006114924}"/>
  </bookViews>
  <sheets>
    <sheet name="Table S1" sheetId="11" r:id="rId1"/>
    <sheet name="Table S2" sheetId="6" r:id="rId2"/>
    <sheet name="Table S3" sheetId="7" r:id="rId3"/>
    <sheet name="Table S4" sheetId="2" r:id="rId4"/>
    <sheet name="Table S5" sheetId="8" r:id="rId5"/>
    <sheet name="Table S6" sheetId="9" r:id="rId6"/>
    <sheet name="Table S7" sheetId="10" r:id="rId7"/>
  </sheets>
  <definedNames>
    <definedName name="_xlnm._FilterDatabase" localSheetId="3" hidden="1">'Table S4'!$A$7:$BG$119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0" i="10" l="1"/>
  <c r="I30" i="10"/>
  <c r="M29" i="10"/>
  <c r="I29" i="10"/>
  <c r="AO6" i="2"/>
  <c r="AO214" i="2" l="1"/>
  <c r="AO215" i="2"/>
  <c r="AO216" i="2"/>
  <c r="AO217" i="2"/>
  <c r="AO218" i="2"/>
  <c r="AO219" i="2"/>
  <c r="AO220" i="2"/>
  <c r="AO221" i="2"/>
  <c r="AO222" i="2"/>
  <c r="AO223" i="2"/>
  <c r="AO224" i="2"/>
  <c r="AO225" i="2"/>
  <c r="AO226" i="2"/>
  <c r="AO227" i="2"/>
  <c r="AO228" i="2"/>
  <c r="AO229" i="2"/>
  <c r="AO230" i="2"/>
  <c r="AO121" i="2"/>
  <c r="AO122" i="2"/>
  <c r="AO123" i="2"/>
  <c r="AO124" i="2"/>
  <c r="AO125" i="2"/>
  <c r="AO126" i="2"/>
  <c r="AO127" i="2"/>
  <c r="AO128" i="2"/>
  <c r="AO129" i="2"/>
  <c r="AO130" i="2"/>
  <c r="AO131" i="2"/>
  <c r="AO132" i="2"/>
  <c r="AO133" i="2"/>
  <c r="AO134" i="2"/>
  <c r="AO135" i="2"/>
  <c r="AO136" i="2"/>
  <c r="AO137" i="2"/>
  <c r="AO138" i="2"/>
  <c r="AO139" i="2"/>
  <c r="AO140" i="2"/>
  <c r="AO141" i="2"/>
  <c r="AO142" i="2"/>
  <c r="AO143" i="2"/>
  <c r="AO144" i="2"/>
  <c r="AO145" i="2"/>
  <c r="AO146" i="2"/>
  <c r="AO147" i="2"/>
  <c r="AO148" i="2"/>
  <c r="AO149" i="2"/>
  <c r="AO150" i="2"/>
  <c r="AO151" i="2"/>
  <c r="AO152" i="2"/>
  <c r="AO153" i="2"/>
  <c r="AO154" i="2"/>
  <c r="AO155" i="2"/>
  <c r="AO156" i="2"/>
  <c r="AO157" i="2"/>
  <c r="AO158" i="2"/>
  <c r="AO159" i="2"/>
  <c r="AO160" i="2"/>
  <c r="AO161" i="2"/>
  <c r="AO162" i="2"/>
  <c r="AO163" i="2"/>
  <c r="AO164" i="2"/>
  <c r="AO165" i="2"/>
  <c r="AO166" i="2"/>
  <c r="AO167" i="2"/>
  <c r="AO168" i="2"/>
  <c r="AO169" i="2"/>
  <c r="AO170" i="2"/>
  <c r="AO171" i="2"/>
  <c r="AO172" i="2"/>
  <c r="AO173" i="2"/>
  <c r="AO174" i="2"/>
  <c r="AO175" i="2"/>
  <c r="AO176" i="2"/>
  <c r="AO177" i="2"/>
  <c r="AO178" i="2"/>
  <c r="AO179" i="2"/>
  <c r="AO180" i="2"/>
  <c r="AO181" i="2"/>
  <c r="AO182" i="2"/>
  <c r="AO183" i="2"/>
  <c r="AO184" i="2"/>
  <c r="AO185" i="2"/>
  <c r="AO186" i="2"/>
  <c r="AO187" i="2"/>
  <c r="AO188" i="2"/>
  <c r="AO189" i="2"/>
  <c r="AO190" i="2"/>
  <c r="AO191" i="2"/>
  <c r="AO192" i="2"/>
  <c r="AO193" i="2"/>
  <c r="AO194" i="2"/>
  <c r="AO195" i="2"/>
  <c r="AO196" i="2"/>
  <c r="AO197" i="2"/>
  <c r="AO198" i="2"/>
  <c r="AO199" i="2"/>
  <c r="AO200" i="2"/>
  <c r="AO201" i="2"/>
  <c r="AO202" i="2"/>
  <c r="AO203" i="2"/>
  <c r="AO204" i="2"/>
  <c r="AO205" i="2"/>
  <c r="AO206" i="2"/>
  <c r="AO207" i="2"/>
  <c r="AO208" i="2"/>
  <c r="AO209" i="2"/>
  <c r="AO210" i="2"/>
  <c r="AO211" i="2"/>
  <c r="AO212" i="2"/>
  <c r="AO213" i="2"/>
  <c r="AO120" i="2"/>
  <c r="AO118" i="2"/>
  <c r="AO117" i="2"/>
  <c r="AO116" i="2"/>
  <c r="AO115" i="2"/>
  <c r="AO114" i="2"/>
  <c r="AO113" i="2"/>
  <c r="AO112" i="2"/>
  <c r="AO111" i="2"/>
  <c r="AO110" i="2"/>
  <c r="AO109" i="2"/>
  <c r="AO108" i="2"/>
  <c r="AO107" i="2"/>
  <c r="AO106" i="2"/>
  <c r="AO105" i="2"/>
  <c r="AO104" i="2"/>
  <c r="AO103" i="2"/>
  <c r="AO102" i="2"/>
  <c r="AO101" i="2"/>
  <c r="AO100" i="2"/>
  <c r="AO99" i="2"/>
  <c r="AO98" i="2"/>
  <c r="AO97" i="2"/>
  <c r="AO96" i="2"/>
  <c r="AO95" i="2"/>
  <c r="AO94" i="2"/>
  <c r="AO93" i="2"/>
  <c r="AO92" i="2"/>
  <c r="AO91" i="2"/>
  <c r="AO90" i="2"/>
  <c r="AO89" i="2"/>
  <c r="AO87" i="2"/>
  <c r="AO86" i="2"/>
  <c r="AO85" i="2"/>
  <c r="AO84" i="2"/>
  <c r="AO83" i="2"/>
  <c r="AO82" i="2"/>
  <c r="AO81" i="2"/>
  <c r="AO80" i="2"/>
  <c r="AO79" i="2"/>
  <c r="AO78" i="2"/>
  <c r="AO77" i="2"/>
  <c r="AO76" i="2"/>
  <c r="AO75" i="2"/>
  <c r="AO74" i="2"/>
  <c r="AO73" i="2"/>
  <c r="AO72" i="2"/>
  <c r="AO71" i="2"/>
  <c r="AO70" i="2"/>
  <c r="AO69" i="2"/>
  <c r="AO68" i="2"/>
  <c r="AO67" i="2"/>
  <c r="AO66" i="2"/>
  <c r="AO65" i="2"/>
  <c r="AO64" i="2"/>
  <c r="AO63" i="2"/>
  <c r="AO62" i="2"/>
  <c r="AO61" i="2"/>
  <c r="AO60" i="2"/>
  <c r="AO59" i="2"/>
  <c r="AO58" i="2"/>
  <c r="AO57" i="2"/>
  <c r="AO56" i="2"/>
  <c r="AO55" i="2"/>
  <c r="AO54" i="2"/>
  <c r="AO53" i="2"/>
  <c r="AO52" i="2"/>
  <c r="AO51" i="2"/>
  <c r="AO50" i="2"/>
  <c r="AO49" i="2"/>
  <c r="AO48" i="2"/>
  <c r="AO47" i="2"/>
  <c r="AO46" i="2"/>
  <c r="AO45" i="2"/>
  <c r="AO44" i="2"/>
  <c r="AO43" i="2"/>
  <c r="AO42" i="2"/>
  <c r="AO41" i="2"/>
  <c r="AO40" i="2"/>
  <c r="AO39" i="2"/>
  <c r="AO38" i="2"/>
  <c r="AO37" i="2"/>
  <c r="AO36" i="2"/>
  <c r="AO35" i="2"/>
  <c r="AO34" i="2"/>
  <c r="AO33" i="2"/>
  <c r="AO32" i="2"/>
  <c r="AO31" i="2"/>
  <c r="AO30" i="2"/>
  <c r="AO29" i="2"/>
  <c r="AO28" i="2"/>
  <c r="AO27" i="2"/>
  <c r="AO25" i="2"/>
  <c r="AO24" i="2"/>
  <c r="AO23" i="2"/>
  <c r="AO22" i="2"/>
  <c r="AO21" i="2"/>
  <c r="AO20" i="2"/>
  <c r="AO19" i="2"/>
  <c r="AO18" i="2"/>
  <c r="AO17" i="2"/>
  <c r="AO16" i="2"/>
  <c r="AO15" i="2"/>
  <c r="AO14" i="2"/>
  <c r="AO13" i="2"/>
  <c r="AO12" i="2"/>
  <c r="AO11" i="2"/>
  <c r="AO10" i="2"/>
  <c r="AO9" i="2"/>
  <c r="AO8" i="2"/>
  <c r="AO7" i="2"/>
</calcChain>
</file>

<file path=xl/sharedStrings.xml><?xml version="1.0" encoding="utf-8"?>
<sst xmlns="http://schemas.openxmlformats.org/spreadsheetml/2006/main" count="1575" uniqueCount="626">
  <si>
    <t>cpx components</t>
  </si>
  <si>
    <t>T-site</t>
  </si>
  <si>
    <t>M1 &amp; M2 sites</t>
  </si>
  <si>
    <t>Classification (Morimoto 1988)</t>
  </si>
  <si>
    <t>sample</t>
  </si>
  <si>
    <t>notes</t>
  </si>
  <si>
    <t>SiO2</t>
  </si>
  <si>
    <t>TiO2</t>
  </si>
  <si>
    <t>Al2O3</t>
  </si>
  <si>
    <t>Cr2O3</t>
  </si>
  <si>
    <t>Fe2O3</t>
  </si>
  <si>
    <t>FeO</t>
  </si>
  <si>
    <t>MnO</t>
  </si>
  <si>
    <t>NiO</t>
  </si>
  <si>
    <t>MgO</t>
  </si>
  <si>
    <t>CaO</t>
  </si>
  <si>
    <t>Na2O</t>
  </si>
  <si>
    <t>K2O</t>
  </si>
  <si>
    <t>sum</t>
  </si>
  <si>
    <t>Si</t>
  </si>
  <si>
    <t>Al</t>
  </si>
  <si>
    <t>Ti</t>
  </si>
  <si>
    <t>Fe3+</t>
  </si>
  <si>
    <t>Mg</t>
  </si>
  <si>
    <t>Fe2+</t>
  </si>
  <si>
    <t>Cr</t>
  </si>
  <si>
    <t>Ni</t>
  </si>
  <si>
    <t>Mn</t>
  </si>
  <si>
    <t>Ca</t>
  </si>
  <si>
    <t>Na</t>
  </si>
  <si>
    <t>K</t>
  </si>
  <si>
    <t>T</t>
  </si>
  <si>
    <t>M1&amp;M2</t>
  </si>
  <si>
    <t>charge</t>
  </si>
  <si>
    <t>Mg#</t>
  </si>
  <si>
    <t>Fs</t>
  </si>
  <si>
    <t>Wo</t>
  </si>
  <si>
    <t>En</t>
  </si>
  <si>
    <t>Q</t>
  </si>
  <si>
    <t>J</t>
  </si>
  <si>
    <t>CaTiAl2O6</t>
  </si>
  <si>
    <t>CaTs</t>
  </si>
  <si>
    <t>Es</t>
  </si>
  <si>
    <t>CaCrTs</t>
  </si>
  <si>
    <t>NaCrSi2O6</t>
  </si>
  <si>
    <t>Jd</t>
  </si>
  <si>
    <t>Ae</t>
  </si>
  <si>
    <t>Di</t>
  </si>
  <si>
    <t>Hd</t>
  </si>
  <si>
    <t>En (Mg+Ni)</t>
  </si>
  <si>
    <t>Fs (Fe+Mn)</t>
  </si>
  <si>
    <t>ANK 1-1D-8</t>
  </si>
  <si>
    <t>core</t>
  </si>
  <si>
    <t>oscillatory</t>
  </si>
  <si>
    <t>ANK 1-1B-9</t>
  </si>
  <si>
    <t>High T</t>
  </si>
  <si>
    <t>ANK 4-4A-10</t>
  </si>
  <si>
    <t>ANK 4-4A-6</t>
  </si>
  <si>
    <t>ANK 4-4A-7</t>
  </si>
  <si>
    <t>ANK 4-4A-8</t>
  </si>
  <si>
    <t>ANK 4-4A-9</t>
  </si>
  <si>
    <t>ANK 5-5A-9</t>
  </si>
  <si>
    <t>ANK 5-5B-7</t>
  </si>
  <si>
    <t>ANK 4-4D-4</t>
  </si>
  <si>
    <t>resorbed</t>
  </si>
  <si>
    <t>high T</t>
  </si>
  <si>
    <t>ANK 7-7A-10</t>
  </si>
  <si>
    <t>ANK 7-7A-6</t>
  </si>
  <si>
    <t>ANK 7-7A-7</t>
  </si>
  <si>
    <t>ANK 7-7A-8</t>
  </si>
  <si>
    <t>ANK 7-7A-9</t>
  </si>
  <si>
    <t>ANK 7-7B-10</t>
  </si>
  <si>
    <t>ANK 7-7B-6</t>
  </si>
  <si>
    <t>ANK 7-7B-7</t>
  </si>
  <si>
    <t>ANK 7-7B-8</t>
  </si>
  <si>
    <t>ANK 7-7B-9</t>
  </si>
  <si>
    <t>ANK 1-1A-10</t>
  </si>
  <si>
    <t>obscillatory</t>
  </si>
  <si>
    <t>Low T</t>
  </si>
  <si>
    <t>ANK 1-1A-12</t>
  </si>
  <si>
    <t>ANK 1-1A-3</t>
  </si>
  <si>
    <t>ANK 1-1A-9</t>
  </si>
  <si>
    <t>ANK 1-1B-10</t>
  </si>
  <si>
    <t>ANK 1-1B-11</t>
  </si>
  <si>
    <t>ANK 1-1B-8</t>
  </si>
  <si>
    <t>ANK 1-1C-5</t>
  </si>
  <si>
    <t>patchy-obscillatory</t>
  </si>
  <si>
    <t>ANK 1-1C-6</t>
  </si>
  <si>
    <t>ANK 1-1C-7</t>
  </si>
  <si>
    <t>ANK 1-1C-8</t>
  </si>
  <si>
    <t>ANK 1-1D-10</t>
  </si>
  <si>
    <t>ANK 1-1D-6</t>
  </si>
  <si>
    <t>ANK 1-1D-7</t>
  </si>
  <si>
    <t>ANK 1-1D-9</t>
  </si>
  <si>
    <t>ANK 2-2A-1</t>
  </si>
  <si>
    <t>ANK 2-2A-2</t>
  </si>
  <si>
    <t>ANK 2-2A-3</t>
  </si>
  <si>
    <t>ANK 2-2A-4</t>
  </si>
  <si>
    <t>ANK 2-2A-5</t>
  </si>
  <si>
    <t>ANK 2-2B-2</t>
  </si>
  <si>
    <t>patchy</t>
  </si>
  <si>
    <t>ANK 2-2B-3</t>
  </si>
  <si>
    <t>ANK 2-2B-4</t>
  </si>
  <si>
    <t>ANK 2-2B-5</t>
  </si>
  <si>
    <t>ANK 2-2C-1</t>
  </si>
  <si>
    <t>ANK 2-2C-2</t>
  </si>
  <si>
    <t>ANK 2-2C-3</t>
  </si>
  <si>
    <t>ANK 2-2C-4</t>
  </si>
  <si>
    <t>ANK 2-2C-5</t>
  </si>
  <si>
    <t>ANK 2-2D-1</t>
  </si>
  <si>
    <t>ANK 2-2D-2</t>
  </si>
  <si>
    <t>ANK 2-2D-3</t>
  </si>
  <si>
    <t>ANK 2-2D-4</t>
  </si>
  <si>
    <t>ANK 2-2D-5</t>
  </si>
  <si>
    <t>ANK 3-3C-4</t>
  </si>
  <si>
    <t>ANK 5-5A-10</t>
  </si>
  <si>
    <t>ANK 5-5A-6</t>
  </si>
  <si>
    <t>ANK 5-5A-7</t>
  </si>
  <si>
    <t>ANK 5-5A-8</t>
  </si>
  <si>
    <t>ANK 5-5B-10</t>
  </si>
  <si>
    <t>ANK 5-5B-6</t>
  </si>
  <si>
    <t>ANK 5-5B-8</t>
  </si>
  <si>
    <t>ANK 5-5B-9</t>
  </si>
  <si>
    <t>ANK 5-5C-10</t>
  </si>
  <si>
    <t>ANK 5-5C-6</t>
  </si>
  <si>
    <t>ANK 5-5C-7</t>
  </si>
  <si>
    <t>ANK 5-5C-8</t>
  </si>
  <si>
    <t>ANK 5-5C-9</t>
  </si>
  <si>
    <t>ANK 5-5D-10</t>
  </si>
  <si>
    <t>ANK 5-5D-6</t>
  </si>
  <si>
    <t>ANK 5-5D-7</t>
  </si>
  <si>
    <t>ANK 5-5D-8</t>
  </si>
  <si>
    <t>ANK 5-5D-9</t>
  </si>
  <si>
    <t>ANK 7-7C-10</t>
  </si>
  <si>
    <t>ANK 7-7C-6</t>
  </si>
  <si>
    <t>ANK 7-7C-7</t>
  </si>
  <si>
    <t>ANK 7-7C-8</t>
  </si>
  <si>
    <t>ANK 7-7F-10</t>
  </si>
  <si>
    <t>ANK 7-7F-6</t>
  </si>
  <si>
    <t>ANK 7-7F-7</t>
  </si>
  <si>
    <t>ANK 7-7F-9</t>
  </si>
  <si>
    <t>ANK 1-1A-4</t>
  </si>
  <si>
    <t>ANK 2-2B-1</t>
  </si>
  <si>
    <t>ANK 3-3C-2</t>
  </si>
  <si>
    <t>ANK 3-3C-3</t>
  </si>
  <si>
    <t>ANK 3-3C-5</t>
  </si>
  <si>
    <t>ANK 4-4B-10</t>
  </si>
  <si>
    <t>ANK 4-4B-11</t>
  </si>
  <si>
    <t>ANK 4-4B-7</t>
  </si>
  <si>
    <t>ANK 4-4B-9</t>
  </si>
  <si>
    <t>ANK 4-4C-10</t>
  </si>
  <si>
    <t>ANK 4-4C-6</t>
  </si>
  <si>
    <t>ANK 4-4C-7</t>
  </si>
  <si>
    <t>ANK 4-4C-8</t>
  </si>
  <si>
    <t>ANK 4-4C-9</t>
  </si>
  <si>
    <t>ANK 4-4D-1</t>
  </si>
  <si>
    <t>ANK 4-4D-2</t>
  </si>
  <si>
    <t>ANK 4-4D-3</t>
  </si>
  <si>
    <t>ANK 4-4D-5</t>
  </si>
  <si>
    <t>ANK 7-7D-10</t>
  </si>
  <si>
    <t>ANK 7-7D-6</t>
  </si>
  <si>
    <t>ANK 7-7D-7</t>
  </si>
  <si>
    <t>ANK 7-7D-8</t>
  </si>
  <si>
    <t>ANK 7-7D-9</t>
  </si>
  <si>
    <t>ANK 7-7C-9</t>
  </si>
  <si>
    <t>ANK 7-7E-10</t>
  </si>
  <si>
    <t>resorbed?</t>
  </si>
  <si>
    <t>ANK 7-7E-6</t>
  </si>
  <si>
    <t>ANK 7-7E-7</t>
  </si>
  <si>
    <t>ANK 7-7E-8</t>
  </si>
  <si>
    <t>ANK 7-7E-9</t>
  </si>
  <si>
    <t>ANK 7-7F-8</t>
  </si>
  <si>
    <t>rim</t>
  </si>
  <si>
    <t>ANK 1-1A-6</t>
  </si>
  <si>
    <t>ANK 1-1A-7</t>
  </si>
  <si>
    <t>ANK 1-1C-1</t>
  </si>
  <si>
    <t>ANK 1-1C-2</t>
  </si>
  <si>
    <t>ANK 1-1C-3</t>
  </si>
  <si>
    <t>ANK 1-1C-4</t>
  </si>
  <si>
    <t>ANK 1-1D-1</t>
  </si>
  <si>
    <t>ANK 1-1D-2</t>
  </si>
  <si>
    <t>ANK 1-1D-3</t>
  </si>
  <si>
    <t>ANK 1-1D-4</t>
  </si>
  <si>
    <t>ANK 1-1D-5</t>
  </si>
  <si>
    <t>ANK 2-2A-10</t>
  </si>
  <si>
    <t>ANK 2-2A-6</t>
  </si>
  <si>
    <t>ANK 2-2A-7</t>
  </si>
  <si>
    <t>ANK 2-2A-8</t>
  </si>
  <si>
    <t>ANK 2-2A-9</t>
  </si>
  <si>
    <t>ANK 2-2B-10</t>
  </si>
  <si>
    <t>ANK 2-2B-6</t>
  </si>
  <si>
    <t>ANK 2-2B-7</t>
  </si>
  <si>
    <t>ANK 2-2B-8</t>
  </si>
  <si>
    <t>ANK 2-2B-9</t>
  </si>
  <si>
    <t>ANK 2-2C-10</t>
  </si>
  <si>
    <t>ANK 2-2C-6</t>
  </si>
  <si>
    <t>ANK 2-2C-7</t>
  </si>
  <si>
    <t>ANK 2-2C-9</t>
  </si>
  <si>
    <t>ANK 2-2D-10</t>
  </si>
  <si>
    <t>outer rim</t>
  </si>
  <si>
    <t>ANK 2-2D-6</t>
  </si>
  <si>
    <t>ANK 2-2D-7</t>
  </si>
  <si>
    <t>ANK 2-2D-8</t>
  </si>
  <si>
    <t>ANK 4-4B-1</t>
  </si>
  <si>
    <t>ANK 4-4B-2</t>
  </si>
  <si>
    <t>ANK 4-4B-3</t>
  </si>
  <si>
    <t>ANK 4-4B-4</t>
  </si>
  <si>
    <t>ANK 4-4B-5</t>
  </si>
  <si>
    <t>ANK 4-4B-6</t>
  </si>
  <si>
    <t>ANK 5-5A-1</t>
  </si>
  <si>
    <t>ANK 5-5A-2</t>
  </si>
  <si>
    <t>ANK 5-5A-4</t>
  </si>
  <si>
    <t>ANK 5-5A-5</t>
  </si>
  <si>
    <t>ANK 5-5C-1</t>
  </si>
  <si>
    <t>ANK 5-5C-2</t>
  </si>
  <si>
    <t>ANK 5-5C-3</t>
  </si>
  <si>
    <t>ANK 5-5C-4</t>
  </si>
  <si>
    <t>ANK 5-5C-5</t>
  </si>
  <si>
    <t>ANK 5-5D-1</t>
  </si>
  <si>
    <t>ANK 5-5D-2</t>
  </si>
  <si>
    <t>ANK 5-5D-3</t>
  </si>
  <si>
    <t>ANK 5-5D-4</t>
  </si>
  <si>
    <t>ANK 5-5D-5</t>
  </si>
  <si>
    <t>ANK 7-7D-1</t>
  </si>
  <si>
    <t>ANK 7-7D-2</t>
  </si>
  <si>
    <t>ANK 7-7D-3</t>
  </si>
  <si>
    <t>ANK 7-7D-4</t>
  </si>
  <si>
    <t>ANK 7-7D-5</t>
  </si>
  <si>
    <t>ANK 1-1B-1</t>
  </si>
  <si>
    <t>ANK 1-1B-2</t>
  </si>
  <si>
    <t>ANK 1-1B-3</t>
  </si>
  <si>
    <t>ANK 1-1B-4</t>
  </si>
  <si>
    <t>ANK 1-1B-5</t>
  </si>
  <si>
    <t>ANK 1-1B-6</t>
  </si>
  <si>
    <t>ANK 1-1B-7</t>
  </si>
  <si>
    <t>ANK 3-3C-10</t>
  </si>
  <si>
    <t>ANK 3-3C-6</t>
  </si>
  <si>
    <t>ANK 3-3C-7</t>
  </si>
  <si>
    <t>ANK 3-3C-8</t>
  </si>
  <si>
    <t>ANK 3-3C-9</t>
  </si>
  <si>
    <t>ANK 4-4A-11</t>
  </si>
  <si>
    <t>ANK 4-4A-2</t>
  </si>
  <si>
    <t>ANK 4-4A-3</t>
  </si>
  <si>
    <t>ANK 4-4A-5</t>
  </si>
  <si>
    <t>ANK 4-4C-1</t>
  </si>
  <si>
    <t>ANK 4-4C-2</t>
  </si>
  <si>
    <t>ANK 4-4C-3</t>
  </si>
  <si>
    <t>ANK 4-4C-4</t>
  </si>
  <si>
    <t>ANK 4-4C-5</t>
  </si>
  <si>
    <t>ANK 4-4D-10</t>
  </si>
  <si>
    <t>ANK 4-4D-11</t>
  </si>
  <si>
    <t>ANK 4-4D-6</t>
  </si>
  <si>
    <t>ANK 4-4D-7</t>
  </si>
  <si>
    <t>ANK 4-4D-8</t>
  </si>
  <si>
    <t>ANK 4-4D-9</t>
  </si>
  <si>
    <t>ANK 5-5B-1</t>
  </si>
  <si>
    <t>ANK 5-5B-2</t>
  </si>
  <si>
    <t>ANK 5-5B-3</t>
  </si>
  <si>
    <t>ANK 5-5B-4</t>
  </si>
  <si>
    <t>ANK 5-5B-5</t>
  </si>
  <si>
    <t>ANK 7-7A-1</t>
  </si>
  <si>
    <t>ANK 7-7A-2</t>
  </si>
  <si>
    <t>ANK 7-7A-3</t>
  </si>
  <si>
    <t>ANK 7-7A-4</t>
  </si>
  <si>
    <t>ANK 7-7A-5</t>
  </si>
  <si>
    <t>ANK 7-7B-1</t>
  </si>
  <si>
    <t>ANK 7-7B-2</t>
  </si>
  <si>
    <t>ANK 7-7B-3</t>
  </si>
  <si>
    <t>ANK 7-7B-4</t>
  </si>
  <si>
    <t>ANK 7-7B-5</t>
  </si>
  <si>
    <t>ANK 7-7C-1</t>
  </si>
  <si>
    <t>ANK 7-7C-2</t>
  </si>
  <si>
    <t>ANK 7-7C-3</t>
  </si>
  <si>
    <t>ANK 7-7C-4</t>
  </si>
  <si>
    <t>ANK 7-7C-5</t>
  </si>
  <si>
    <t>ANK 7-7E-1</t>
  </si>
  <si>
    <t>ANK 7-7E-2</t>
  </si>
  <si>
    <t>ANK 7-7E-4</t>
  </si>
  <si>
    <t>ANK 7-7E-5</t>
  </si>
  <si>
    <t>ANK 7-7F-1</t>
  </si>
  <si>
    <t>ANK 7-7F-2</t>
  </si>
  <si>
    <t>ANK 7-7F-3</t>
  </si>
  <si>
    <t>ANK 7-7F-4</t>
  </si>
  <si>
    <t>ANK 7-7F-5</t>
  </si>
  <si>
    <t>cpx group</t>
  </si>
  <si>
    <t>normal</t>
  </si>
  <si>
    <t>normal,resorbed</t>
  </si>
  <si>
    <t>crystal zoning</t>
  </si>
  <si>
    <t>P (kbar)</t>
  </si>
  <si>
    <t>1 sd</t>
  </si>
  <si>
    <t>T (C)</t>
  </si>
  <si>
    <t>Low P</t>
  </si>
  <si>
    <t>locality</t>
  </si>
  <si>
    <t>Teno</t>
  </si>
  <si>
    <t>Roque del Conde</t>
  </si>
  <si>
    <t>ANK 1-1A-8</t>
  </si>
  <si>
    <t>ANK 1B CORE</t>
  </si>
  <si>
    <t>ANK 1B RIM</t>
  </si>
  <si>
    <t>ANK 1D CORE</t>
  </si>
  <si>
    <t>ANK 1D RIM</t>
  </si>
  <si>
    <t>ANK 2C CORE</t>
  </si>
  <si>
    <t>ANK 3A CORE</t>
  </si>
  <si>
    <t>ANK 3A RIM</t>
  </si>
  <si>
    <t>ANK 3C CORE</t>
  </si>
  <si>
    <t>ANK 5C RIM</t>
  </si>
  <si>
    <t>ANK 7B CORE</t>
  </si>
  <si>
    <t>ANK 7B RIM</t>
  </si>
  <si>
    <t>ANK 7D CORE</t>
  </si>
  <si>
    <t>ANK 7F CORE</t>
  </si>
  <si>
    <t>ANK 7FRIM</t>
  </si>
  <si>
    <t>-</t>
  </si>
  <si>
    <t>Tot</t>
  </si>
  <si>
    <t xml:space="preserve">Al </t>
  </si>
  <si>
    <t>e- M1 XRAY</t>
  </si>
  <si>
    <t>e- M1 EMPA</t>
  </si>
  <si>
    <t>&lt;M1-O&gt;obs</t>
  </si>
  <si>
    <t>&lt;M1-O&gt;calc</t>
  </si>
  <si>
    <t>ANK 7F RIM</t>
  </si>
  <si>
    <t>a</t>
  </si>
  <si>
    <t>c</t>
  </si>
  <si>
    <t>β</t>
  </si>
  <si>
    <t>Vcell</t>
  </si>
  <si>
    <t>N. obs reflection</t>
  </si>
  <si>
    <t>Robs</t>
  </si>
  <si>
    <t>θmax</t>
  </si>
  <si>
    <t>M2 Site</t>
  </si>
  <si>
    <t>M2-O2</t>
  </si>
  <si>
    <t>M2-O1</t>
  </si>
  <si>
    <t>M2-O3C1</t>
  </si>
  <si>
    <t>M2-O3C2</t>
  </si>
  <si>
    <t>Mean</t>
  </si>
  <si>
    <t>Vp</t>
  </si>
  <si>
    <t>Δ(M2)</t>
  </si>
  <si>
    <t>M1 Site</t>
  </si>
  <si>
    <t>M1-O2</t>
  </si>
  <si>
    <t>M1-O1A1</t>
  </si>
  <si>
    <t>M1-O1A2</t>
  </si>
  <si>
    <t>σ2θ(oct)</t>
  </si>
  <si>
    <t>λ(oct)</t>
  </si>
  <si>
    <t>T Site</t>
  </si>
  <si>
    <t>T-O2</t>
  </si>
  <si>
    <t>T-O1</t>
  </si>
  <si>
    <t>T-O3A1</t>
  </si>
  <si>
    <t>T-O3A2</t>
  </si>
  <si>
    <t>T-Onbr</t>
  </si>
  <si>
    <t>T-Obr</t>
  </si>
  <si>
    <t>σ2θ(tet)</t>
  </si>
  <si>
    <t>λ(tet)</t>
  </si>
  <si>
    <t>O3-Si-O3</t>
  </si>
  <si>
    <t>Si-O3-Si</t>
  </si>
  <si>
    <t>136(2)</t>
  </si>
  <si>
    <t>2.358(3)</t>
  </si>
  <si>
    <t>2.566(3)</t>
  </si>
  <si>
    <t>2.338(3)</t>
  </si>
  <si>
    <t>2.364(3)</t>
  </si>
  <si>
    <t>2.562(3)</t>
  </si>
  <si>
    <t>2.712(3)</t>
  </si>
  <si>
    <t>2.332(3)</t>
  </si>
  <si>
    <t>2.360(3)</t>
  </si>
  <si>
    <t>2.721(3)</t>
  </si>
  <si>
    <t>2.340(3)</t>
  </si>
  <si>
    <t>2.366(3)</t>
  </si>
  <si>
    <t>2.563(3)</t>
  </si>
  <si>
    <t>2.713(3)</t>
  </si>
  <si>
    <t>2.331(3)</t>
  </si>
  <si>
    <t>2.362(3)</t>
  </si>
  <si>
    <t>2.565(3)</t>
  </si>
  <si>
    <t>2.719(3)</t>
  </si>
  <si>
    <t>2.329(3)</t>
  </si>
  <si>
    <t>2.359(3)</t>
  </si>
  <si>
    <t>2.717(3)</t>
  </si>
  <si>
    <t>2.3649(3)</t>
  </si>
  <si>
    <t>2.5635(3)</t>
  </si>
  <si>
    <t>2.7128(3)</t>
  </si>
  <si>
    <t>2.334(3)</t>
  </si>
  <si>
    <t>2.716(3)</t>
  </si>
  <si>
    <t>2.368(3)</t>
  </si>
  <si>
    <t>2.711(3)</t>
  </si>
  <si>
    <t>2.328(3)</t>
  </si>
  <si>
    <t>2.357(3)</t>
  </si>
  <si>
    <t>2.718(3)</t>
  </si>
  <si>
    <t>2.365(3)</t>
  </si>
  <si>
    <t>2.343(3)</t>
  </si>
  <si>
    <t>2.367(3)</t>
  </si>
  <si>
    <t>2.558(3)</t>
  </si>
  <si>
    <t>2.710(3)</t>
  </si>
  <si>
    <t>2.330(3)</t>
  </si>
  <si>
    <t>2.355(3)</t>
  </si>
  <si>
    <t>2.572(3)</t>
  </si>
  <si>
    <t>2.714(3)</t>
  </si>
  <si>
    <t>2.559(3)</t>
  </si>
  <si>
    <t>2.707(3)</t>
  </si>
  <si>
    <t>2.323(3)</t>
  </si>
  <si>
    <t>2.126(3)</t>
  </si>
  <si>
    <t>2.056(3)</t>
  </si>
  <si>
    <t>2.030(3)</t>
  </si>
  <si>
    <t>2.129(3)</t>
  </si>
  <si>
    <t>2.039(3)</t>
  </si>
  <si>
    <t>2.124(3)</t>
  </si>
  <si>
    <t>2.059(3)</t>
  </si>
  <si>
    <t>2.027(3)</t>
  </si>
  <si>
    <t>2.130(3)</t>
  </si>
  <si>
    <t>2.054(3)</t>
  </si>
  <si>
    <t>2.037(3)</t>
  </si>
  <si>
    <t>2.0570(3)</t>
  </si>
  <si>
    <t>2.023(3)</t>
  </si>
  <si>
    <t>2.051(3)</t>
  </si>
  <si>
    <t>2.03(3)</t>
  </si>
  <si>
    <t>2.125(3)</t>
  </si>
  <si>
    <t>2.052(3)</t>
  </si>
  <si>
    <t>2.029(3)</t>
  </si>
  <si>
    <t>2.034(3)</t>
  </si>
  <si>
    <t>2.055(3)</t>
  </si>
  <si>
    <t>2.033(3)</t>
  </si>
  <si>
    <t>2.050(3)</t>
  </si>
  <si>
    <t>2.025(3)</t>
  </si>
  <si>
    <t>1.662(3)</t>
  </si>
  <si>
    <t>1.668(3)</t>
  </si>
  <si>
    <t>1.686(3)</t>
  </si>
  <si>
    <t>1.604(3)</t>
  </si>
  <si>
    <t>1.620(3)</t>
  </si>
  <si>
    <t>1.670(3)</t>
  </si>
  <si>
    <t>1.690(3)</t>
  </si>
  <si>
    <t>1.598(3)</t>
  </si>
  <si>
    <t>1.513(3)</t>
  </si>
  <si>
    <t>1.608(3)</t>
  </si>
  <si>
    <t>1.623(3)</t>
  </si>
  <si>
    <t>1.673(3)</t>
  </si>
  <si>
    <t>1.689(3)</t>
  </si>
  <si>
    <t>1.600(3)</t>
  </si>
  <si>
    <t>1.615(3)</t>
  </si>
  <si>
    <t>1.619(3)</t>
  </si>
  <si>
    <t>1.672(3)</t>
  </si>
  <si>
    <t>1.688(3)</t>
  </si>
  <si>
    <t>1.606(3)</t>
  </si>
  <si>
    <t>1.691(3)</t>
  </si>
  <si>
    <t>1.605(3)</t>
  </si>
  <si>
    <t>1.621(3)</t>
  </si>
  <si>
    <t>1.669(3)</t>
  </si>
  <si>
    <t>1.671(3)</t>
  </si>
  <si>
    <t>1.618(3)</t>
  </si>
  <si>
    <t>1.609(3)</t>
  </si>
  <si>
    <t>1.624(3)</t>
  </si>
  <si>
    <t>1.692(3)</t>
  </si>
  <si>
    <t>1.625(3)</t>
  </si>
  <si>
    <t>1.693(3)</t>
  </si>
  <si>
    <t>1.674(3)</t>
  </si>
  <si>
    <t>1.626(3)</t>
  </si>
  <si>
    <t>1.676(3)</t>
  </si>
  <si>
    <t>1.597(3)</t>
  </si>
  <si>
    <t>104.7(2)</t>
  </si>
  <si>
    <t>104.6(2)</t>
  </si>
  <si>
    <t>136.1(2)</t>
  </si>
  <si>
    <t>104.8(2)</t>
  </si>
  <si>
    <t>135.9(2)</t>
  </si>
  <si>
    <t>104.5(2)</t>
  </si>
  <si>
    <t>135.8(2)</t>
  </si>
  <si>
    <t>104.9(2)</t>
  </si>
  <si>
    <t>136.2(2)</t>
  </si>
  <si>
    <t>136.(2)</t>
  </si>
  <si>
    <t>b</t>
  </si>
  <si>
    <t>Temp (°C)</t>
  </si>
  <si>
    <t>P(MA) kbar</t>
  </si>
  <si>
    <t>Sum</t>
  </si>
  <si>
    <t>VM1</t>
  </si>
  <si>
    <t>VcCor(MA)</t>
  </si>
  <si>
    <t>VM1Cor(MA)</t>
  </si>
  <si>
    <t xml:space="preserve"> Sample</t>
  </si>
  <si>
    <r>
      <t xml:space="preserve">footnote: the value of temperature is from the geothermobarometer GAIA. The 1sd error on pressure is </t>
    </r>
    <r>
      <rPr>
        <sz val="11"/>
        <color theme="1"/>
        <rFont val="Aptos Narrow"/>
        <family val="2"/>
      </rPr>
      <t>±</t>
    </r>
    <r>
      <rPr>
        <sz val="11"/>
        <color theme="1"/>
        <rFont val="Aptos Narrow"/>
        <family val="2"/>
        <scheme val="minor"/>
      </rPr>
      <t>2kbar (Nimis and Ulmer, 1998)</t>
    </r>
  </si>
  <si>
    <t>footnote: cpx formula calculated on 4 cations and charge balance; cpx components calculated following Chicchi et al. (2023)</t>
  </si>
  <si>
    <t>ANK 1-Feldspati-1</t>
  </si>
  <si>
    <t>ANK 1-Feldspati-2</t>
  </si>
  <si>
    <t>ANK 1-Feldspati-3</t>
  </si>
  <si>
    <t>ANK 1-Feldspati-4</t>
  </si>
  <si>
    <t>ANK 1-Feldspati-5</t>
  </si>
  <si>
    <t>ANK 4-Feldspati-2</t>
  </si>
  <si>
    <t>ANK 4-Feldspati-3</t>
  </si>
  <si>
    <t>ANK 4-Feldspati-4</t>
  </si>
  <si>
    <t>ANK 4-Feldspati-5</t>
  </si>
  <si>
    <t>ANK 4-Feldspati-6</t>
  </si>
  <si>
    <t>ANK 5-Feldspati-1</t>
  </si>
  <si>
    <t>ANK 5-Feldspati-2</t>
  </si>
  <si>
    <t>ANK 5-Feldspati-3</t>
  </si>
  <si>
    <t>ANK 5-Feldspati-4</t>
  </si>
  <si>
    <t>ANK 5-Feldspati-5</t>
  </si>
  <si>
    <t>ANK 7-Feldspati-1</t>
  </si>
  <si>
    <t>ANK 7-Feldspati-2</t>
  </si>
  <si>
    <t>ANK 7-Feldspati-3</t>
  </si>
  <si>
    <t>ANK 7-Feldspati-4</t>
  </si>
  <si>
    <t>ANK 7-Feldspati-5</t>
  </si>
  <si>
    <t>ANK 7-Feldspati-6</t>
  </si>
  <si>
    <t>ANK 7-Feldspati-7</t>
  </si>
  <si>
    <t>ANK 7-Feldspati-8</t>
  </si>
  <si>
    <t>ANK 7-Feldspati-9</t>
  </si>
  <si>
    <t>ANK 7-Feldspati-10</t>
  </si>
  <si>
    <t>ANK 2-Feldspati 1</t>
  </si>
  <si>
    <t>ANK 2- Feldspati 2</t>
  </si>
  <si>
    <t>ANK 2- Feldspati 3</t>
  </si>
  <si>
    <t>ANK 2- Feldspati 4</t>
  </si>
  <si>
    <t>ANK 2- Feldspati 6</t>
  </si>
  <si>
    <t>ANK 2- Feldspati 7</t>
  </si>
  <si>
    <t>ANK 2- Feldspati 8</t>
  </si>
  <si>
    <t>ANK 2- Feldspati 9</t>
  </si>
  <si>
    <t>ANK 2- Feldspati 10</t>
  </si>
  <si>
    <t>ANK 3- Feldspati 1</t>
  </si>
  <si>
    <t>ANK 3- Feldspati 2</t>
  </si>
  <si>
    <t>ANK 3- Feldspati 3</t>
  </si>
  <si>
    <t>ANK 3- Feldspati 8</t>
  </si>
  <si>
    <t>ANK 3- Feldspati 9</t>
  </si>
  <si>
    <t>ANK 3- Feldspati 10</t>
  </si>
  <si>
    <t>ANK 3- Feldspati 6</t>
  </si>
  <si>
    <t>SiO2(Mass%)</t>
  </si>
  <si>
    <t>TiO2(Mass%)</t>
  </si>
  <si>
    <t>Al2O3(Mass%)</t>
  </si>
  <si>
    <t>FeO(Mass%)</t>
  </si>
  <si>
    <t>MnO(Mass%)</t>
  </si>
  <si>
    <t>MgO(Mass%)</t>
  </si>
  <si>
    <t>CaO(Mass%)</t>
  </si>
  <si>
    <t>Na2O(Mass%)</t>
  </si>
  <si>
    <t>K2O(Mass%)</t>
  </si>
  <si>
    <t>SrO(Mass%)</t>
  </si>
  <si>
    <t>BaO(Mass%)</t>
  </si>
  <si>
    <t>Total(Mass%)</t>
  </si>
  <si>
    <t>Fe</t>
  </si>
  <si>
    <t>Sr</t>
  </si>
  <si>
    <t>Ba</t>
  </si>
  <si>
    <t>An(mol%)</t>
  </si>
  <si>
    <t>Ab(mol%)</t>
  </si>
  <si>
    <t>Or(mol%)</t>
  </si>
  <si>
    <t>Site occupancy</t>
  </si>
  <si>
    <t>Tot Z</t>
  </si>
  <si>
    <t>Cr2O3(Mass%)</t>
  </si>
  <si>
    <t>NiO(Mass%)</t>
  </si>
  <si>
    <t>ZnO(Mass%)</t>
  </si>
  <si>
    <t>ANK 1-Olivine-1</t>
  </si>
  <si>
    <t>ANK 1-Olivine-2</t>
  </si>
  <si>
    <t>ANK 1-Olivine-3</t>
  </si>
  <si>
    <t>ANK 1-Olivine-4</t>
  </si>
  <si>
    <t>ANK 1-Olivine-5</t>
  </si>
  <si>
    <t>ANK 1-Olivine-6</t>
  </si>
  <si>
    <t>ANK 1-Olivine-7</t>
  </si>
  <si>
    <t>ANK 1-Olivine-8</t>
  </si>
  <si>
    <t>ANK 1-Olivine-9</t>
  </si>
  <si>
    <t>ANK 4-Olivine-1</t>
  </si>
  <si>
    <t>ANK 4-Olivine-2</t>
  </si>
  <si>
    <t>ANK 4-Olivine-3</t>
  </si>
  <si>
    <t>ANK 4-Olivine-4</t>
  </si>
  <si>
    <t>ANK 4-Olivine-5</t>
  </si>
  <si>
    <t>ANK 4-Olivine-6</t>
  </si>
  <si>
    <t>ANK 4-Olivine-7</t>
  </si>
  <si>
    <t>ANK 4-Olivine-8</t>
  </si>
  <si>
    <t>ANK 4-Olivine-9</t>
  </si>
  <si>
    <t>ANK 5-Olivine-1</t>
  </si>
  <si>
    <t>ANK 5-Olivine-2</t>
  </si>
  <si>
    <t>ANK 5-Olivine-3</t>
  </si>
  <si>
    <t>ANK 5-Olivine-8</t>
  </si>
  <si>
    <t>ANK 5-Olivine-9</t>
  </si>
  <si>
    <t>ANK 7-Olivine-1</t>
  </si>
  <si>
    <t>ANK 7-Olivine-2</t>
  </si>
  <si>
    <t>ANK 7-Olivine-3</t>
  </si>
  <si>
    <t>ANK 7-Olivine-4</t>
  </si>
  <si>
    <t>ANK 7-Olivine-5</t>
  </si>
  <si>
    <t>ANK 7-Olivine-7</t>
  </si>
  <si>
    <t>ANK 7-Olivine-8</t>
  </si>
  <si>
    <t>ANK 7-Olivine-9</t>
  </si>
  <si>
    <t>ANK 7-Olivine-10</t>
  </si>
  <si>
    <t>ANK 7-Olivine-11</t>
  </si>
  <si>
    <t>ANK 7-Olivine-12</t>
  </si>
  <si>
    <t>ANK 7-Olivine-13</t>
  </si>
  <si>
    <t>ANK 7-Olivine-14</t>
  </si>
  <si>
    <t>ANK 7-Olivine-15</t>
  </si>
  <si>
    <t>ANK 2-Olivine 1</t>
  </si>
  <si>
    <t>ANK 2-Olivine 3</t>
  </si>
  <si>
    <t>ANK 2-Olivine 4</t>
  </si>
  <si>
    <t>ANK 2-Olivine 5</t>
  </si>
  <si>
    <t>ANK 2-Olivine 6</t>
  </si>
  <si>
    <t>ANK 2-Olivine 7</t>
  </si>
  <si>
    <t>ANK 2-Olivine 8</t>
  </si>
  <si>
    <t>ANK 2-Olivine 9</t>
  </si>
  <si>
    <t>ANK 2-Olivine 10</t>
  </si>
  <si>
    <t>ANK 3-Olivine 1</t>
  </si>
  <si>
    <t>ANK 3-Olivine 2</t>
  </si>
  <si>
    <t>ANK 3-Olivine 3</t>
  </si>
  <si>
    <t>ANK 3-Olivine 4</t>
  </si>
  <si>
    <t>ANK 3-Olivine 5</t>
  </si>
  <si>
    <t>ANK 3-Olivine 6</t>
  </si>
  <si>
    <t>Zn</t>
  </si>
  <si>
    <t>Chemical formula calculated on the basis of 4 oxigens</t>
  </si>
  <si>
    <t>footnote –  Mg# = 100*Mg/(Mg + Fe2+ + Mn) a.p.f.u</t>
  </si>
  <si>
    <r>
      <t>[Å</t>
    </r>
    <r>
      <rPr>
        <b/>
        <vertAlign val="superscript"/>
        <sz val="11"/>
        <color theme="1"/>
        <rFont val="Aptos Narrow"/>
        <family val="2"/>
        <scheme val="minor"/>
      </rPr>
      <t>3</t>
    </r>
    <r>
      <rPr>
        <b/>
        <sz val="11"/>
        <color theme="1"/>
        <rFont val="Aptos Narrow"/>
        <family val="2"/>
        <scheme val="minor"/>
      </rPr>
      <t>]</t>
    </r>
  </si>
  <si>
    <t>VcCor(MA) and VM1Cor(MA) are volume corrected for thermal expansivity</t>
  </si>
  <si>
    <t xml:space="preserve">Chemical formula calculated on the basis of 8 oxigens </t>
  </si>
  <si>
    <t>Sample</t>
  </si>
  <si>
    <t>Stratigraphic formation</t>
  </si>
  <si>
    <t>Rock type</t>
  </si>
  <si>
    <t>Coordinates</t>
  </si>
  <si>
    <t>Ank1</t>
  </si>
  <si>
    <t>Masca formation, Teno massif</t>
  </si>
  <si>
    <t>Ankaramite-dike</t>
  </si>
  <si>
    <t>28°18'0.98"N</t>
  </si>
  <si>
    <t>16°49'36.58"W</t>
  </si>
  <si>
    <t>Ank2</t>
  </si>
  <si>
    <t>Ank3</t>
  </si>
  <si>
    <t>Ank4</t>
  </si>
  <si>
    <t>Masca formation</t>
  </si>
  <si>
    <t>Ank5</t>
  </si>
  <si>
    <t>El Palamar formation, Teno massif</t>
  </si>
  <si>
    <t>Ankaramite-lava flow</t>
  </si>
  <si>
    <t>28°19'15.66"N</t>
  </si>
  <si>
    <t>16°51'20.49"W</t>
  </si>
  <si>
    <t>Ank7</t>
  </si>
  <si>
    <t>Not identified</t>
  </si>
  <si>
    <t xml:space="preserve">28° 4'18.72"N </t>
  </si>
  <si>
    <t>16°38'31.87"W</t>
  </si>
  <si>
    <t>Supplementary Table S7 - EMPA analyses of olivine</t>
  </si>
  <si>
    <t>Supplementary Table S6 - EMPA analyses of plagioclase</t>
  </si>
  <si>
    <t>Supplementary Table S5 - Nimis and Ulmer (1998) geobarometer</t>
  </si>
  <si>
    <t>Supplementary Table S4 - EMPA analyses of clinopyroxenes and P-T estimates using GAIA (Chicchi et al., 2023)</t>
  </si>
  <si>
    <t>Supplementary Table S3 - Structural parameters of clinopyroxenes</t>
  </si>
  <si>
    <t>Table S1 - Coordinates and outcropping characteristics of the collected samples from Teno and Roque del Conde</t>
  </si>
  <si>
    <t>the error associated to each analyses represent 1 sd of M distinct feedforward models employed to train GAIA (see Chicchi et al. 2023 for details).</t>
  </si>
  <si>
    <t>In contrast, the error bar reported in the text and diagrams is 1 SEE (standard error of the mean): 1 kbar for P and 30°C for T</t>
  </si>
  <si>
    <t>T site</t>
  </si>
  <si>
    <t>M1 site</t>
  </si>
  <si>
    <t>M2 site</t>
  </si>
  <si>
    <t>Supplementary Table S2 - Chemical composition of refined clinopyroxenes analyses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</si>
</sst>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#,##0.000"/>
  </numFmts>
  <fonts count="1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b/>
      <sz val="14"/>
      <color theme="1"/>
      <name val="Calibri"/>
      <family val="2"/>
    </font>
    <font>
      <i/>
      <sz val="8"/>
      <color theme="1"/>
      <name val="Geneva"/>
    </font>
    <font>
      <i/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vertAlign val="superscript"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1" xfId="0" applyFont="1" applyBorder="1" applyAlignment="1">
      <alignment horizontal="center" vertical="top"/>
    </xf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4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5" fontId="3" fillId="0" borderId="0" xfId="0" applyNumberFormat="1" applyFont="1"/>
    <xf numFmtId="165" fontId="3" fillId="0" borderId="0" xfId="0" applyNumberFormat="1" applyFont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1" fontId="5" fillId="2" borderId="0" xfId="0" applyNumberFormat="1" applyFont="1" applyFill="1" applyAlignment="1">
      <alignment horizontal="center"/>
    </xf>
    <xf numFmtId="2" fontId="3" fillId="2" borderId="0" xfId="0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/>
    </xf>
    <xf numFmtId="165" fontId="3" fillId="2" borderId="0" xfId="0" applyNumberFormat="1" applyFont="1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1" fontId="3" fillId="2" borderId="0" xfId="0" applyNumberFormat="1" applyFont="1" applyFill="1" applyAlignment="1">
      <alignment horizontal="center"/>
    </xf>
    <xf numFmtId="0" fontId="5" fillId="3" borderId="0" xfId="0" applyFont="1" applyFill="1"/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1" fontId="5" fillId="3" borderId="0" xfId="0" applyNumberFormat="1" applyFont="1" applyFill="1" applyAlignment="1">
      <alignment horizontal="center"/>
    </xf>
    <xf numFmtId="2" fontId="3" fillId="3" borderId="0" xfId="0" applyNumberFormat="1" applyFont="1" applyFill="1" applyAlignment="1">
      <alignment horizontal="center"/>
    </xf>
    <xf numFmtId="165" fontId="3" fillId="3" borderId="0" xfId="0" applyNumberFormat="1" applyFont="1" applyFill="1" applyAlignment="1">
      <alignment horizontal="center"/>
    </xf>
    <xf numFmtId="165" fontId="3" fillId="3" borderId="0" xfId="0" applyNumberFormat="1" applyFont="1" applyFill="1"/>
    <xf numFmtId="0" fontId="5" fillId="4" borderId="0" xfId="0" applyFont="1" applyFill="1"/>
    <xf numFmtId="0" fontId="5" fillId="4" borderId="0" xfId="0" applyFont="1" applyFill="1" applyAlignment="1">
      <alignment horizontal="center"/>
    </xf>
    <xf numFmtId="164" fontId="5" fillId="4" borderId="0" xfId="0" applyNumberFormat="1" applyFont="1" applyFill="1" applyAlignment="1">
      <alignment horizontal="center"/>
    </xf>
    <xf numFmtId="1" fontId="5" fillId="4" borderId="0" xfId="0" applyNumberFormat="1" applyFont="1" applyFill="1" applyAlignment="1">
      <alignment horizontal="center"/>
    </xf>
    <xf numFmtId="2" fontId="3" fillId="4" borderId="0" xfId="0" applyNumberFormat="1" applyFont="1" applyFill="1" applyAlignment="1">
      <alignment horizontal="center"/>
    </xf>
    <xf numFmtId="165" fontId="3" fillId="4" borderId="0" xfId="0" applyNumberFormat="1" applyFont="1" applyFill="1" applyAlignment="1">
      <alignment horizontal="center"/>
    </xf>
    <xf numFmtId="165" fontId="3" fillId="4" borderId="0" xfId="0" applyNumberFormat="1" applyFont="1" applyFill="1"/>
    <xf numFmtId="0" fontId="5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7" fillId="5" borderId="0" xfId="0" applyFont="1" applyFill="1"/>
    <xf numFmtId="0" fontId="0" fillId="5" borderId="0" xfId="0" applyFill="1"/>
    <xf numFmtId="0" fontId="1" fillId="5" borderId="2" xfId="0" applyFont="1" applyFill="1" applyBorder="1" applyAlignment="1">
      <alignment horizontal="left"/>
    </xf>
    <xf numFmtId="0" fontId="1" fillId="5" borderId="2" xfId="0" applyFont="1" applyFill="1" applyBorder="1"/>
    <xf numFmtId="0" fontId="0" fillId="5" borderId="2" xfId="0" applyFill="1" applyBorder="1"/>
    <xf numFmtId="0" fontId="0" fillId="5" borderId="0" xfId="0" applyFill="1" applyAlignment="1">
      <alignment horizontal="left"/>
    </xf>
    <xf numFmtId="2" fontId="0" fillId="5" borderId="0" xfId="0" applyNumberFormat="1" applyFill="1"/>
    <xf numFmtId="0" fontId="1" fillId="5" borderId="0" xfId="0" applyFont="1" applyFill="1"/>
    <xf numFmtId="165" fontId="0" fillId="5" borderId="0" xfId="0" applyNumberFormat="1" applyFill="1" applyAlignment="1">
      <alignment horizontal="center"/>
    </xf>
    <xf numFmtId="165" fontId="0" fillId="5" borderId="0" xfId="0" applyNumberFormat="1" applyFill="1"/>
    <xf numFmtId="0" fontId="0" fillId="5" borderId="2" xfId="0" applyFill="1" applyBorder="1" applyAlignment="1">
      <alignment horizontal="left"/>
    </xf>
    <xf numFmtId="2" fontId="0" fillId="5" borderId="2" xfId="0" applyNumberForma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top"/>
    </xf>
    <xf numFmtId="1" fontId="0" fillId="5" borderId="0" xfId="0" applyNumberFormat="1" applyFill="1" applyAlignment="1">
      <alignment horizontal="center"/>
    </xf>
    <xf numFmtId="164" fontId="0" fillId="5" borderId="0" xfId="0" applyNumberFormat="1" applyFill="1" applyAlignment="1">
      <alignment horizontal="center"/>
    </xf>
    <xf numFmtId="2" fontId="0" fillId="5" borderId="0" xfId="0" applyNumberFormat="1" applyFill="1" applyAlignment="1">
      <alignment horizontal="center"/>
    </xf>
    <xf numFmtId="1" fontId="0" fillId="5" borderId="2" xfId="0" applyNumberFormat="1" applyFill="1" applyBorder="1" applyAlignment="1">
      <alignment horizontal="center"/>
    </xf>
    <xf numFmtId="164" fontId="0" fillId="5" borderId="2" xfId="0" applyNumberFormat="1" applyFill="1" applyBorder="1" applyAlignment="1">
      <alignment horizontal="center"/>
    </xf>
    <xf numFmtId="165" fontId="0" fillId="5" borderId="2" xfId="0" applyNumberFormat="1" applyFill="1" applyBorder="1" applyAlignment="1">
      <alignment horizontal="center"/>
    </xf>
    <xf numFmtId="0" fontId="13" fillId="5" borderId="0" xfId="0" applyFont="1" applyFill="1"/>
    <xf numFmtId="0" fontId="12" fillId="5" borderId="0" xfId="0" applyFont="1" applyFill="1"/>
    <xf numFmtId="0" fontId="2" fillId="5" borderId="6" xfId="0" applyFont="1" applyFill="1" applyBorder="1" applyAlignment="1">
      <alignment horizontal="justify" vertical="center" wrapText="1"/>
    </xf>
    <xf numFmtId="0" fontId="2" fillId="5" borderId="7" xfId="0" applyFont="1" applyFill="1" applyBorder="1" applyAlignment="1">
      <alignment horizontal="justify" vertical="center" wrapText="1"/>
    </xf>
    <xf numFmtId="0" fontId="5" fillId="5" borderId="10" xfId="0" applyFont="1" applyFill="1" applyBorder="1" applyAlignment="1">
      <alignment horizontal="justify" vertical="center" wrapText="1"/>
    </xf>
    <xf numFmtId="0" fontId="5" fillId="5" borderId="9" xfId="0" applyFont="1" applyFill="1" applyBorder="1" applyAlignment="1">
      <alignment horizontal="justify" vertical="center" wrapText="1"/>
    </xf>
    <xf numFmtId="2" fontId="0" fillId="5" borderId="0" xfId="0" applyNumberFormat="1" applyFill="1" applyAlignment="1">
      <alignment horizontal="left" vertical="center"/>
    </xf>
    <xf numFmtId="2" fontId="8" fillId="5" borderId="0" xfId="0" applyNumberFormat="1" applyFont="1" applyFill="1" applyAlignment="1">
      <alignment horizontal="left" vertical="center"/>
    </xf>
    <xf numFmtId="2" fontId="9" fillId="5" borderId="0" xfId="0" applyNumberFormat="1" applyFont="1" applyFill="1" applyAlignment="1">
      <alignment horizontal="left" vertical="center"/>
    </xf>
    <xf numFmtId="0" fontId="0" fillId="5" borderId="0" xfId="0" applyFill="1" applyAlignment="1">
      <alignment horizontal="center"/>
    </xf>
    <xf numFmtId="0" fontId="9" fillId="5" borderId="0" xfId="0" applyFont="1" applyFill="1"/>
    <xf numFmtId="2" fontId="3" fillId="5" borderId="0" xfId="0" applyNumberFormat="1" applyFont="1" applyFill="1" applyAlignment="1">
      <alignment horizontal="left" vertical="center"/>
    </xf>
    <xf numFmtId="2" fontId="0" fillId="5" borderId="0" xfId="0" applyNumberFormat="1" applyFill="1" applyAlignment="1">
      <alignment horizontal="left"/>
    </xf>
    <xf numFmtId="0" fontId="3" fillId="5" borderId="0" xfId="0" applyFont="1" applyFill="1"/>
    <xf numFmtId="166" fontId="0" fillId="5" borderId="0" xfId="0" applyNumberFormat="1" applyFill="1" applyAlignment="1">
      <alignment horizontal="center"/>
    </xf>
    <xf numFmtId="0" fontId="1" fillId="0" borderId="2" xfId="0" applyFont="1" applyBorder="1"/>
    <xf numFmtId="0" fontId="14" fillId="5" borderId="0" xfId="0" applyFont="1" applyFill="1"/>
    <xf numFmtId="0" fontId="1" fillId="5" borderId="0" xfId="0" applyFont="1" applyFill="1" applyAlignment="1">
      <alignment horizontal="center"/>
    </xf>
    <xf numFmtId="0" fontId="5" fillId="5" borderId="11" xfId="0" applyFont="1" applyFill="1" applyBorder="1" applyAlignment="1">
      <alignment horizontal="justify" vertical="center" wrapText="1"/>
    </xf>
    <xf numFmtId="0" fontId="5" fillId="5" borderId="8" xfId="0" applyFont="1" applyFill="1" applyBorder="1" applyAlignment="1">
      <alignment horizontal="justify" vertical="center" wrapText="1"/>
    </xf>
    <xf numFmtId="0" fontId="5" fillId="5" borderId="11" xfId="0" applyFont="1" applyFill="1" applyBorder="1" applyAlignment="1">
      <alignment vertical="center" wrapText="1"/>
    </xf>
    <xf numFmtId="0" fontId="5" fillId="5" borderId="8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horizontal="left" vertical="top"/>
    </xf>
    <xf numFmtId="0" fontId="1" fillId="5" borderId="1" xfId="0" applyFont="1" applyFill="1" applyBorder="1" applyAlignment="1">
      <alignment horizontal="center" vertical="top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3703C-6DFC-4EF3-886C-EDCEA345C307}">
  <dimension ref="A1:F18"/>
  <sheetViews>
    <sheetView workbookViewId="0">
      <selection activeCell="B25" sqref="B25"/>
    </sheetView>
  </sheetViews>
  <sheetFormatPr defaultColWidth="9.109375" defaultRowHeight="14.4" x14ac:dyDescent="0.3"/>
  <cols>
    <col min="1" max="1" width="9.109375" style="47"/>
    <col min="2" max="2" width="28.109375" style="47" customWidth="1"/>
    <col min="3" max="3" width="29.44140625" style="47" customWidth="1"/>
    <col min="4" max="4" width="19.33203125" style="47" customWidth="1"/>
    <col min="5" max="16384" width="9.109375" style="47"/>
  </cols>
  <sheetData>
    <row r="1" spans="1:6" x14ac:dyDescent="0.3">
      <c r="A1" s="65" t="s">
        <v>619</v>
      </c>
      <c r="B1" s="66"/>
      <c r="C1" s="66"/>
      <c r="D1" s="66"/>
      <c r="E1" s="66"/>
      <c r="F1" s="66"/>
    </row>
    <row r="2" spans="1:6" ht="15" thickBot="1" x14ac:dyDescent="0.35">
      <c r="A2" s="66"/>
      <c r="B2" s="66"/>
      <c r="C2" s="66"/>
      <c r="D2" s="66"/>
      <c r="E2" s="66"/>
      <c r="F2" s="66"/>
    </row>
    <row r="3" spans="1:6" ht="27.75" customHeight="1" thickBot="1" x14ac:dyDescent="0.35">
      <c r="A3" s="67" t="s">
        <v>592</v>
      </c>
      <c r="B3" s="68" t="s">
        <v>593</v>
      </c>
      <c r="C3" s="68" t="s">
        <v>594</v>
      </c>
      <c r="D3" s="68" t="s">
        <v>595</v>
      </c>
      <c r="E3" s="66"/>
      <c r="F3" s="66"/>
    </row>
    <row r="4" spans="1:6" ht="21" customHeight="1" x14ac:dyDescent="0.3">
      <c r="A4" s="83" t="s">
        <v>596</v>
      </c>
      <c r="B4" s="85" t="s">
        <v>597</v>
      </c>
      <c r="C4" s="83" t="s">
        <v>598</v>
      </c>
      <c r="D4" s="69" t="s">
        <v>599</v>
      </c>
      <c r="E4" s="66"/>
      <c r="F4" s="66"/>
    </row>
    <row r="5" spans="1:6" ht="21" customHeight="1" thickBot="1" x14ac:dyDescent="0.35">
      <c r="A5" s="84"/>
      <c r="B5" s="86"/>
      <c r="C5" s="84"/>
      <c r="D5" s="70" t="s">
        <v>600</v>
      </c>
      <c r="E5" s="66"/>
      <c r="F5" s="66"/>
    </row>
    <row r="6" spans="1:6" ht="21" customHeight="1" x14ac:dyDescent="0.3">
      <c r="A6" s="83" t="s">
        <v>601</v>
      </c>
      <c r="B6" s="85" t="s">
        <v>597</v>
      </c>
      <c r="C6" s="83" t="s">
        <v>598</v>
      </c>
      <c r="D6" s="69" t="s">
        <v>599</v>
      </c>
      <c r="E6" s="66"/>
      <c r="F6" s="66"/>
    </row>
    <row r="7" spans="1:6" ht="21" customHeight="1" thickBot="1" x14ac:dyDescent="0.35">
      <c r="A7" s="84"/>
      <c r="B7" s="86"/>
      <c r="C7" s="84"/>
      <c r="D7" s="70" t="s">
        <v>600</v>
      </c>
      <c r="E7" s="66"/>
      <c r="F7" s="66"/>
    </row>
    <row r="8" spans="1:6" ht="21" customHeight="1" x14ac:dyDescent="0.3">
      <c r="A8" s="83" t="s">
        <v>602</v>
      </c>
      <c r="B8" s="85" t="s">
        <v>597</v>
      </c>
      <c r="C8" s="83" t="s">
        <v>598</v>
      </c>
      <c r="D8" s="69" t="s">
        <v>599</v>
      </c>
      <c r="E8" s="66"/>
      <c r="F8" s="66"/>
    </row>
    <row r="9" spans="1:6" ht="21" customHeight="1" thickBot="1" x14ac:dyDescent="0.35">
      <c r="A9" s="84"/>
      <c r="B9" s="86"/>
      <c r="C9" s="84"/>
      <c r="D9" s="70" t="s">
        <v>600</v>
      </c>
      <c r="E9" s="66"/>
      <c r="F9" s="66"/>
    </row>
    <row r="10" spans="1:6" ht="21" customHeight="1" x14ac:dyDescent="0.3">
      <c r="A10" s="83" t="s">
        <v>603</v>
      </c>
      <c r="B10" s="85" t="s">
        <v>604</v>
      </c>
      <c r="C10" s="83" t="s">
        <v>598</v>
      </c>
      <c r="D10" s="69" t="s">
        <v>599</v>
      </c>
      <c r="E10" s="66"/>
      <c r="F10" s="66"/>
    </row>
    <row r="11" spans="1:6" ht="21" customHeight="1" thickBot="1" x14ac:dyDescent="0.35">
      <c r="A11" s="84"/>
      <c r="B11" s="86"/>
      <c r="C11" s="84"/>
      <c r="D11" s="70" t="s">
        <v>600</v>
      </c>
      <c r="E11" s="66"/>
      <c r="F11" s="66"/>
    </row>
    <row r="12" spans="1:6" ht="21" customHeight="1" x14ac:dyDescent="0.3">
      <c r="A12" s="83" t="s">
        <v>605</v>
      </c>
      <c r="B12" s="85" t="s">
        <v>606</v>
      </c>
      <c r="C12" s="83" t="s">
        <v>607</v>
      </c>
      <c r="D12" s="69" t="s">
        <v>608</v>
      </c>
      <c r="E12" s="66"/>
      <c r="F12" s="66"/>
    </row>
    <row r="13" spans="1:6" ht="21" customHeight="1" thickBot="1" x14ac:dyDescent="0.35">
      <c r="A13" s="84"/>
      <c r="B13" s="86"/>
      <c r="C13" s="84"/>
      <c r="D13" s="70" t="s">
        <v>609</v>
      </c>
      <c r="E13" s="66"/>
      <c r="F13" s="66"/>
    </row>
    <row r="14" spans="1:6" ht="21" customHeight="1" x14ac:dyDescent="0.3">
      <c r="A14" s="83" t="s">
        <v>610</v>
      </c>
      <c r="B14" s="85" t="s">
        <v>611</v>
      </c>
      <c r="C14" s="83" t="s">
        <v>607</v>
      </c>
      <c r="D14" s="69" t="s">
        <v>612</v>
      </c>
      <c r="E14" s="66"/>
      <c r="F14" s="66"/>
    </row>
    <row r="15" spans="1:6" ht="21" customHeight="1" thickBot="1" x14ac:dyDescent="0.35">
      <c r="A15" s="84"/>
      <c r="B15" s="86"/>
      <c r="C15" s="84"/>
      <c r="D15" s="70" t="s">
        <v>613</v>
      </c>
      <c r="E15" s="66"/>
      <c r="F15" s="66"/>
    </row>
    <row r="16" spans="1:6" x14ac:dyDescent="0.3">
      <c r="A16" s="66"/>
      <c r="B16" s="66"/>
      <c r="C16" s="66"/>
      <c r="D16" s="66"/>
      <c r="E16" s="66"/>
      <c r="F16" s="66"/>
    </row>
    <row r="17" spans="1:6" x14ac:dyDescent="0.3">
      <c r="A17" s="66"/>
      <c r="B17" s="66"/>
      <c r="C17" s="66"/>
      <c r="D17" s="66"/>
      <c r="E17" s="66"/>
      <c r="F17" s="66"/>
    </row>
    <row r="18" spans="1:6" x14ac:dyDescent="0.3">
      <c r="A18" s="66"/>
      <c r="B18" s="66"/>
      <c r="C18" s="66"/>
      <c r="D18" s="66"/>
      <c r="E18" s="66"/>
      <c r="F18" s="66"/>
    </row>
  </sheetData>
  <mergeCells count="18">
    <mergeCell ref="A12:A13"/>
    <mergeCell ref="B12:B13"/>
    <mergeCell ref="C12:C13"/>
    <mergeCell ref="A14:A15"/>
    <mergeCell ref="B14:B15"/>
    <mergeCell ref="C14:C15"/>
    <mergeCell ref="A8:A9"/>
    <mergeCell ref="B8:B9"/>
    <mergeCell ref="C8:C9"/>
    <mergeCell ref="A10:A11"/>
    <mergeCell ref="B10:B11"/>
    <mergeCell ref="C10:C11"/>
    <mergeCell ref="A4:A5"/>
    <mergeCell ref="B4:B5"/>
    <mergeCell ref="C4:C5"/>
    <mergeCell ref="A6:A7"/>
    <mergeCell ref="B6:B7"/>
    <mergeCell ref="C6: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D2D40-0CC3-42D5-9612-72877543067B}">
  <dimension ref="A1:P42"/>
  <sheetViews>
    <sheetView zoomScale="70" zoomScaleNormal="70" workbookViewId="0">
      <selection activeCell="A2" sqref="A2"/>
    </sheetView>
  </sheetViews>
  <sheetFormatPr defaultColWidth="9.109375" defaultRowHeight="14.4" x14ac:dyDescent="0.3"/>
  <cols>
    <col min="1" max="1" width="12.5546875" style="47" customWidth="1"/>
    <col min="2" max="10" width="14.33203125" style="47" customWidth="1"/>
    <col min="11" max="11" width="5" style="47" customWidth="1"/>
    <col min="12" max="16" width="14.33203125" style="47" customWidth="1"/>
    <col min="17" max="16384" width="9.109375" style="47"/>
  </cols>
  <sheetData>
    <row r="1" spans="1:16" ht="18" x14ac:dyDescent="0.35">
      <c r="A1" s="46" t="s">
        <v>625</v>
      </c>
    </row>
    <row r="3" spans="1:16" x14ac:dyDescent="0.3">
      <c r="B3" s="81" t="s">
        <v>293</v>
      </c>
      <c r="L3" s="81" t="s">
        <v>294</v>
      </c>
    </row>
    <row r="4" spans="1:16" x14ac:dyDescent="0.3">
      <c r="B4" s="45" t="s">
        <v>296</v>
      </c>
      <c r="C4" s="45" t="s">
        <v>297</v>
      </c>
      <c r="D4" s="45" t="s">
        <v>298</v>
      </c>
      <c r="E4" s="45" t="s">
        <v>299</v>
      </c>
      <c r="F4" s="45" t="s">
        <v>300</v>
      </c>
      <c r="G4" s="45" t="s">
        <v>301</v>
      </c>
      <c r="H4" s="45" t="s">
        <v>302</v>
      </c>
      <c r="I4" s="45" t="s">
        <v>303</v>
      </c>
      <c r="J4" s="45" t="s">
        <v>304</v>
      </c>
      <c r="K4" s="82"/>
      <c r="L4" s="45" t="s">
        <v>305</v>
      </c>
      <c r="M4" s="45" t="s">
        <v>306</v>
      </c>
      <c r="N4" s="45" t="s">
        <v>307</v>
      </c>
      <c r="O4" s="45" t="s">
        <v>308</v>
      </c>
      <c r="P4" s="45" t="s">
        <v>309</v>
      </c>
    </row>
    <row r="5" spans="1:16" x14ac:dyDescent="0.3">
      <c r="A5" s="71" t="s">
        <v>6</v>
      </c>
      <c r="B5" s="61">
        <v>51.060666666666663</v>
      </c>
      <c r="C5" s="61">
        <v>47.70933333333334</v>
      </c>
      <c r="D5" s="61">
        <v>49.670333333333332</v>
      </c>
      <c r="E5" s="61">
        <v>47.734000000000002</v>
      </c>
      <c r="F5" s="61">
        <v>50.508200000000002</v>
      </c>
      <c r="G5" s="61">
        <v>49.211599999999997</v>
      </c>
      <c r="H5" s="61">
        <v>45.971000000000004</v>
      </c>
      <c r="I5" s="61">
        <v>48.854333333333329</v>
      </c>
      <c r="J5" s="61">
        <v>47.778199999999998</v>
      </c>
      <c r="K5" s="61"/>
      <c r="L5" s="61">
        <v>49.779249999999998</v>
      </c>
      <c r="M5" s="61">
        <v>46.960666666666668</v>
      </c>
      <c r="N5" s="61">
        <v>46.850333333333332</v>
      </c>
      <c r="O5" s="61">
        <v>49.263666666666666</v>
      </c>
      <c r="P5" s="61">
        <v>44.048000000000002</v>
      </c>
    </row>
    <row r="6" spans="1:16" x14ac:dyDescent="0.3">
      <c r="A6" s="71" t="s">
        <v>7</v>
      </c>
      <c r="B6" s="61">
        <v>0.81799999999999995</v>
      </c>
      <c r="C6" s="61">
        <v>2.1233333333333335</v>
      </c>
      <c r="D6" s="61">
        <v>1.1596666666666666</v>
      </c>
      <c r="E6" s="61">
        <v>2.1675</v>
      </c>
      <c r="F6" s="61">
        <v>1.2242</v>
      </c>
      <c r="G6" s="61">
        <v>1.2169999999999999</v>
      </c>
      <c r="H6" s="61">
        <v>2.4954999999999998</v>
      </c>
      <c r="I6" s="61">
        <v>1.4696666666666667</v>
      </c>
      <c r="J6" s="61">
        <v>2.3264000000000005</v>
      </c>
      <c r="K6" s="61"/>
      <c r="L6" s="61">
        <v>1.2289999999999999</v>
      </c>
      <c r="M6" s="61">
        <v>2.3816666666666668</v>
      </c>
      <c r="N6" s="61">
        <v>2.1679999999999997</v>
      </c>
      <c r="O6" s="61">
        <v>1.3263333333333334</v>
      </c>
      <c r="P6" s="61">
        <v>3.742</v>
      </c>
    </row>
    <row r="7" spans="1:16" x14ac:dyDescent="0.3">
      <c r="A7" s="71" t="s">
        <v>8</v>
      </c>
      <c r="B7" s="61">
        <v>3.5833333333333335</v>
      </c>
      <c r="C7" s="61">
        <v>5.7843333333333335</v>
      </c>
      <c r="D7" s="61">
        <v>3.5883333333333334</v>
      </c>
      <c r="E7" s="61">
        <v>5.9105000000000008</v>
      </c>
      <c r="F7" s="61">
        <v>3.7930000000000001</v>
      </c>
      <c r="G7" s="61">
        <v>5.2620000000000005</v>
      </c>
      <c r="H7" s="61">
        <v>6.6775000000000002</v>
      </c>
      <c r="I7" s="61">
        <v>5.7456666666666676</v>
      </c>
      <c r="J7" s="61">
        <v>5.5680000000000005</v>
      </c>
      <c r="K7" s="61"/>
      <c r="L7" s="61">
        <v>5.2602500000000001</v>
      </c>
      <c r="M7" s="61">
        <v>6.3679999999999994</v>
      </c>
      <c r="N7" s="61">
        <v>7.21</v>
      </c>
      <c r="O7" s="61">
        <v>5.5979999999999999</v>
      </c>
      <c r="P7" s="61">
        <v>8.6909999999999989</v>
      </c>
    </row>
    <row r="8" spans="1:16" x14ac:dyDescent="0.3">
      <c r="A8" s="71" t="s">
        <v>9</v>
      </c>
      <c r="B8" s="61">
        <v>1.0066666666666666</v>
      </c>
      <c r="C8" s="61">
        <v>0.16633333333333333</v>
      </c>
      <c r="D8" s="61">
        <v>0.47966666666666669</v>
      </c>
      <c r="E8" s="61">
        <v>0.1835</v>
      </c>
      <c r="F8" s="61">
        <v>0.24259999999999998</v>
      </c>
      <c r="G8" s="61">
        <v>0.28300000000000003</v>
      </c>
      <c r="H8" s="61">
        <v>7.3000000000000009E-2</v>
      </c>
      <c r="I8" s="61">
        <v>0.26933333333333337</v>
      </c>
      <c r="J8" s="61">
        <v>9.2200000000000004E-2</v>
      </c>
      <c r="K8" s="61"/>
      <c r="L8" s="61">
        <v>0.55174999999999996</v>
      </c>
      <c r="M8" s="61">
        <v>5.3333333333333337E-2</v>
      </c>
      <c r="N8" s="61">
        <v>0.18866666666666665</v>
      </c>
      <c r="O8" s="61">
        <v>0.25366666666666665</v>
      </c>
      <c r="P8" s="61">
        <v>7.9500000000000001E-2</v>
      </c>
    </row>
    <row r="9" spans="1:16" x14ac:dyDescent="0.3">
      <c r="A9" s="71" t="s">
        <v>11</v>
      </c>
      <c r="B9" s="61">
        <v>4.565962145871751</v>
      </c>
      <c r="C9" s="61">
        <v>6.3921196575445363</v>
      </c>
      <c r="D9" s="61">
        <v>4.9658081794227602</v>
      </c>
      <c r="E9" s="61">
        <v>6.5508131095950883</v>
      </c>
      <c r="F9" s="61">
        <v>5.0736402092786594</v>
      </c>
      <c r="G9" s="61">
        <v>5.7545192544087511</v>
      </c>
      <c r="H9" s="61">
        <v>7.772745367100617</v>
      </c>
      <c r="I9" s="61">
        <v>6.0674685758946296</v>
      </c>
      <c r="J9" s="61">
        <v>7.0169452811280966</v>
      </c>
      <c r="K9" s="61"/>
      <c r="L9" s="61">
        <v>5.4556788416528601</v>
      </c>
      <c r="M9" s="61">
        <v>7.5101323277146639</v>
      </c>
      <c r="N9" s="61">
        <v>7.1029843674781388</v>
      </c>
      <c r="O9" s="61">
        <v>6.0789426648133116</v>
      </c>
      <c r="P9" s="61">
        <v>8.4503303568923975</v>
      </c>
    </row>
    <row r="10" spans="1:16" x14ac:dyDescent="0.3">
      <c r="A10" s="71" t="s">
        <v>12</v>
      </c>
      <c r="B10" s="61">
        <v>7.5333333333333335E-2</v>
      </c>
      <c r="C10" s="61">
        <v>7.5333333333333335E-2</v>
      </c>
      <c r="D10" s="61">
        <v>7.4666666666666659E-2</v>
      </c>
      <c r="E10" s="61">
        <v>0.1</v>
      </c>
      <c r="F10" s="61">
        <v>8.1000000000000003E-2</v>
      </c>
      <c r="G10" s="61">
        <v>9.1800000000000007E-2</v>
      </c>
      <c r="H10" s="61">
        <v>0.1245</v>
      </c>
      <c r="I10" s="61">
        <v>8.433333333333333E-2</v>
      </c>
      <c r="J10" s="61">
        <v>0.10739999999999998</v>
      </c>
      <c r="K10" s="61"/>
      <c r="L10" s="61">
        <v>8.8500000000000009E-2</v>
      </c>
      <c r="M10" s="61">
        <v>0.11800000000000001</v>
      </c>
      <c r="N10" s="61">
        <v>0.10433333333333333</v>
      </c>
      <c r="O10" s="61">
        <v>9.0000000000000011E-2</v>
      </c>
      <c r="P10" s="61">
        <v>0.12</v>
      </c>
    </row>
    <row r="11" spans="1:16" x14ac:dyDescent="0.3">
      <c r="A11" s="71" t="s">
        <v>14</v>
      </c>
      <c r="B11" s="61">
        <v>16.078333333333333</v>
      </c>
      <c r="C11" s="61">
        <v>13.919666666666666</v>
      </c>
      <c r="D11" s="61">
        <v>15.345000000000001</v>
      </c>
      <c r="E11" s="61">
        <v>13.887</v>
      </c>
      <c r="F11" s="61">
        <v>15.778</v>
      </c>
      <c r="G11" s="61">
        <v>15.261200000000002</v>
      </c>
      <c r="H11" s="61">
        <v>13.468999999999999</v>
      </c>
      <c r="I11" s="61">
        <v>14.628333333333332</v>
      </c>
      <c r="J11" s="61">
        <v>13.6614</v>
      </c>
      <c r="K11" s="61"/>
      <c r="L11" s="61">
        <v>15.229749999999999</v>
      </c>
      <c r="M11" s="61">
        <v>13.179</v>
      </c>
      <c r="N11" s="61">
        <v>13.246666666666664</v>
      </c>
      <c r="O11" s="61">
        <v>14.835666666666667</v>
      </c>
      <c r="P11" s="61">
        <v>11.748999999999999</v>
      </c>
    </row>
    <row r="12" spans="1:16" x14ac:dyDescent="0.3">
      <c r="A12" s="71" t="s">
        <v>15</v>
      </c>
      <c r="B12" s="61">
        <v>21.836333333333332</v>
      </c>
      <c r="C12" s="61">
        <v>22.594666666666665</v>
      </c>
      <c r="D12" s="61">
        <v>22.690333333333331</v>
      </c>
      <c r="E12" s="61">
        <v>22.6</v>
      </c>
      <c r="F12" s="61">
        <v>22.3962</v>
      </c>
      <c r="G12" s="61">
        <v>21.8812</v>
      </c>
      <c r="H12" s="61">
        <v>22.073999999999998</v>
      </c>
      <c r="I12" s="61">
        <v>21.63933333333333</v>
      </c>
      <c r="J12" s="61">
        <v>22.209</v>
      </c>
      <c r="K12" s="61"/>
      <c r="L12" s="61">
        <v>21.743250000000003</v>
      </c>
      <c r="M12" s="61">
        <v>22.352333333333331</v>
      </c>
      <c r="N12" s="61">
        <v>22.184333333333331</v>
      </c>
      <c r="O12" s="61">
        <v>22.167000000000002</v>
      </c>
      <c r="P12" s="61">
        <v>22.086500000000001</v>
      </c>
    </row>
    <row r="13" spans="1:16" x14ac:dyDescent="0.3">
      <c r="A13" s="71" t="s">
        <v>16</v>
      </c>
      <c r="B13" s="61">
        <v>0.4316666666666667</v>
      </c>
      <c r="C13" s="61">
        <v>0.33366666666666661</v>
      </c>
      <c r="D13" s="61">
        <v>0.32833333333333337</v>
      </c>
      <c r="E13" s="61">
        <v>0.33299999999999996</v>
      </c>
      <c r="F13" s="61">
        <v>0.32579999999999998</v>
      </c>
      <c r="G13" s="61">
        <v>0.40920000000000006</v>
      </c>
      <c r="H13" s="61">
        <v>0.38700000000000001</v>
      </c>
      <c r="I13" s="61">
        <v>0.45733333333333331</v>
      </c>
      <c r="J13" s="61">
        <v>0.38300000000000001</v>
      </c>
      <c r="K13" s="61"/>
      <c r="L13" s="61">
        <v>0.48599999999999999</v>
      </c>
      <c r="M13" s="61">
        <v>0.39366666666666666</v>
      </c>
      <c r="N13" s="61">
        <v>0.49066666666666664</v>
      </c>
      <c r="O13" s="61">
        <v>0.39833333333333337</v>
      </c>
      <c r="P13" s="61">
        <v>0.442</v>
      </c>
    </row>
    <row r="14" spans="1:16" x14ac:dyDescent="0.3">
      <c r="A14" s="71" t="s">
        <v>17</v>
      </c>
      <c r="B14" s="61" t="s">
        <v>310</v>
      </c>
      <c r="C14" s="61" t="s">
        <v>310</v>
      </c>
      <c r="D14" s="61" t="s">
        <v>310</v>
      </c>
      <c r="E14" s="61" t="s">
        <v>310</v>
      </c>
      <c r="F14" s="61" t="s">
        <v>310</v>
      </c>
      <c r="G14" s="61" t="s">
        <v>310</v>
      </c>
      <c r="H14" s="61" t="s">
        <v>310</v>
      </c>
      <c r="I14" s="61" t="s">
        <v>310</v>
      </c>
      <c r="J14" s="61" t="s">
        <v>310</v>
      </c>
      <c r="K14" s="61"/>
      <c r="L14" s="61" t="s">
        <v>310</v>
      </c>
      <c r="M14" s="61" t="s">
        <v>310</v>
      </c>
      <c r="N14" s="61">
        <v>1.1666666666666667E-2</v>
      </c>
      <c r="O14" s="61">
        <v>5.0000000000000001E-3</v>
      </c>
      <c r="P14" s="61">
        <v>0.01</v>
      </c>
    </row>
    <row r="15" spans="1:16" x14ac:dyDescent="0.3">
      <c r="A15" s="72" t="s">
        <v>311</v>
      </c>
      <c r="B15" s="61">
        <v>99.456295479205082</v>
      </c>
      <c r="C15" s="61">
        <v>99.098786324211218</v>
      </c>
      <c r="D15" s="61">
        <v>98.30214151275608</v>
      </c>
      <c r="E15" s="61">
        <v>99.466313109595092</v>
      </c>
      <c r="F15" s="61">
        <v>99.422640209278669</v>
      </c>
      <c r="G15" s="61">
        <v>99.371519254408753</v>
      </c>
      <c r="H15" s="61">
        <v>99.044245367100615</v>
      </c>
      <c r="I15" s="61">
        <v>99.215801909227963</v>
      </c>
      <c r="J15" s="61">
        <v>99.142545281128079</v>
      </c>
      <c r="K15" s="61"/>
      <c r="L15" s="61">
        <v>99.82342884165287</v>
      </c>
      <c r="M15" s="61">
        <v>99.31679899438133</v>
      </c>
      <c r="N15" s="61">
        <v>99.557651034144811</v>
      </c>
      <c r="O15" s="61">
        <v>100.01660933147997</v>
      </c>
      <c r="P15" s="61">
        <v>99.418330356892398</v>
      </c>
    </row>
    <row r="16" spans="1:16" x14ac:dyDescent="0.3">
      <c r="A16" s="72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</row>
    <row r="17" spans="1:16" x14ac:dyDescent="0.3">
      <c r="A17" s="73" t="s">
        <v>622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</row>
    <row r="18" spans="1:16" x14ac:dyDescent="0.3">
      <c r="A18" s="47" t="s">
        <v>19</v>
      </c>
      <c r="B18" s="54">
        <v>1.8796862173243387</v>
      </c>
      <c r="C18" s="54">
        <v>1.7828973693105563</v>
      </c>
      <c r="D18" s="54">
        <v>1.8571747773311784</v>
      </c>
      <c r="E18" s="54">
        <v>1.7784775438306442</v>
      </c>
      <c r="F18" s="54">
        <v>1.8639737148830282</v>
      </c>
      <c r="G18" s="54">
        <v>1.8196690057154004</v>
      </c>
      <c r="H18" s="54">
        <v>1.7272127338662651</v>
      </c>
      <c r="I18" s="54">
        <v>1.8132361977288962</v>
      </c>
      <c r="J18" s="54">
        <v>1.789049283939639</v>
      </c>
      <c r="K18" s="54"/>
      <c r="L18" s="54">
        <v>1.7891781185801601</v>
      </c>
      <c r="M18" s="54">
        <v>1.7593929102882748</v>
      </c>
      <c r="N18" s="54">
        <v>1.7938639801573846</v>
      </c>
      <c r="O18" s="54">
        <v>1.8139480171071598</v>
      </c>
      <c r="P18" s="54">
        <v>1.6608334957156561</v>
      </c>
    </row>
    <row r="19" spans="1:16" x14ac:dyDescent="0.3">
      <c r="A19" s="47" t="s">
        <v>312</v>
      </c>
      <c r="B19" s="54">
        <v>0.12031378267566128</v>
      </c>
      <c r="C19" s="54">
        <v>0.21710263068944369</v>
      </c>
      <c r="D19" s="54">
        <v>0.14282522266882158</v>
      </c>
      <c r="E19" s="54">
        <v>0.22152245616935584</v>
      </c>
      <c r="F19" s="54">
        <v>0.13602628511697179</v>
      </c>
      <c r="G19" s="54">
        <v>0.18033099428459964</v>
      </c>
      <c r="H19" s="54">
        <v>0.27278726613373494</v>
      </c>
      <c r="I19" s="54">
        <v>0.18676380227110378</v>
      </c>
      <c r="J19" s="54">
        <v>0.21095071606036098</v>
      </c>
      <c r="K19" s="54"/>
      <c r="L19" s="54">
        <v>0.21082188141983993</v>
      </c>
      <c r="M19" s="54">
        <v>0.24060708971172518</v>
      </c>
      <c r="N19" s="54">
        <v>0.20613601984261543</v>
      </c>
      <c r="O19" s="54">
        <v>0.1860519828928402</v>
      </c>
      <c r="P19" s="54">
        <v>0.33916650428434392</v>
      </c>
    </row>
    <row r="20" spans="1:16" x14ac:dyDescent="0.3"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5"/>
    </row>
    <row r="21" spans="1:16" x14ac:dyDescent="0.3">
      <c r="A21" s="75" t="s">
        <v>623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5"/>
    </row>
    <row r="22" spans="1:16" x14ac:dyDescent="0.3">
      <c r="A22" s="47" t="s">
        <v>21</v>
      </c>
      <c r="B22" s="54">
        <v>2.2646029058068368E-2</v>
      </c>
      <c r="C22" s="54">
        <v>5.9673262722313304E-2</v>
      </c>
      <c r="D22" s="54">
        <v>3.2605748993656807E-2</v>
      </c>
      <c r="E22" s="54">
        <v>6.0736082150355766E-2</v>
      </c>
      <c r="F22" s="54">
        <v>3.3980234411597192E-2</v>
      </c>
      <c r="G22" s="54">
        <v>3.3842549838467705E-2</v>
      </c>
      <c r="H22" s="54">
        <v>7.0514471251714755E-2</v>
      </c>
      <c r="I22" s="54">
        <v>4.1018694205043706E-2</v>
      </c>
      <c r="J22" s="54">
        <v>6.5563345280272453E-2</v>
      </c>
      <c r="K22" s="54"/>
      <c r="L22" s="54">
        <v>6.6390953473322412E-2</v>
      </c>
      <c r="M22" s="54">
        <v>6.7104844204616487E-2</v>
      </c>
      <c r="N22" s="54">
        <v>6.7596479414188615E-2</v>
      </c>
      <c r="O22" s="54">
        <v>3.6734320147351264E-2</v>
      </c>
      <c r="P22" s="54">
        <v>0.10632961615578029</v>
      </c>
    </row>
    <row r="23" spans="1:16" x14ac:dyDescent="0.3">
      <c r="A23" s="47" t="s">
        <v>23</v>
      </c>
      <c r="B23" s="54">
        <v>0.871</v>
      </c>
      <c r="C23" s="54">
        <v>0.77246421358265072</v>
      </c>
      <c r="D23" s="54">
        <v>0.85433265219664367</v>
      </c>
      <c r="E23" s="54">
        <v>0.73029686888553336</v>
      </c>
      <c r="F23" s="54">
        <v>0.85601970556298634</v>
      </c>
      <c r="G23" s="54">
        <v>0.82423712216967504</v>
      </c>
      <c r="H23" s="54">
        <v>0.74636003594252842</v>
      </c>
      <c r="I23" s="54">
        <v>0.79337462130620473</v>
      </c>
      <c r="J23" s="54">
        <v>0.7539561050497412</v>
      </c>
      <c r="K23" s="54"/>
      <c r="L23" s="54">
        <v>0.75438991656724042</v>
      </c>
      <c r="M23" s="54">
        <v>0.73205451337513827</v>
      </c>
      <c r="N23" s="54">
        <v>0.74865140595553892</v>
      </c>
      <c r="O23" s="54">
        <v>0.7918331666991224</v>
      </c>
      <c r="P23" s="54">
        <v>0.65854993466738854</v>
      </c>
    </row>
    <row r="24" spans="1:16" x14ac:dyDescent="0.3">
      <c r="A24" s="47" t="s">
        <v>22</v>
      </c>
      <c r="B24" s="54">
        <v>4.2000000000000003E-2</v>
      </c>
      <c r="C24" s="54">
        <v>7.9477156684631581E-2</v>
      </c>
      <c r="D24" s="54">
        <v>7.2122686244752529E-2</v>
      </c>
      <c r="E24" s="54">
        <v>8.0653274538585507E-2</v>
      </c>
      <c r="F24" s="54">
        <v>5.5431869243590629E-2</v>
      </c>
      <c r="G24" s="54">
        <v>8.474177427454492E-2</v>
      </c>
      <c r="H24" s="54">
        <v>0.13493312381006017</v>
      </c>
      <c r="I24" s="54">
        <v>6.515899003433745E-2</v>
      </c>
      <c r="J24" s="54">
        <v>7.0346892748760936E-2</v>
      </c>
      <c r="K24" s="54"/>
      <c r="L24" s="54">
        <v>7.5834157994322471E-2</v>
      </c>
      <c r="M24" s="54">
        <v>9.2962027848518147E-2</v>
      </c>
      <c r="N24" s="54">
        <v>7.3217144182259261E-2</v>
      </c>
      <c r="O24" s="54">
        <v>7.6945749338795721E-2</v>
      </c>
      <c r="P24" s="54">
        <v>0.1094913440869183</v>
      </c>
    </row>
    <row r="25" spans="1:16" x14ac:dyDescent="0.3">
      <c r="A25" s="47" t="s">
        <v>24</v>
      </c>
      <c r="B25" s="54"/>
      <c r="C25" s="54">
        <v>4.5999999999999999E-2</v>
      </c>
      <c r="D25" s="54">
        <v>1.1454322402728034E-2</v>
      </c>
      <c r="E25" s="54">
        <v>8.4858377442101451E-2</v>
      </c>
      <c r="F25" s="54">
        <v>1.7994277178939144E-2</v>
      </c>
      <c r="G25" s="54"/>
      <c r="H25" s="54">
        <v>2.3278156880261372E-2</v>
      </c>
      <c r="I25" s="54">
        <v>2.7911526879972087E-2</v>
      </c>
      <c r="J25" s="54">
        <v>7.2232964045474524E-2</v>
      </c>
      <c r="K25" s="54"/>
      <c r="L25" s="54">
        <v>7.1552258930383195E-2</v>
      </c>
      <c r="M25" s="54">
        <v>6.5991994972207563E-2</v>
      </c>
      <c r="N25" s="54">
        <v>8.1496866660030268E-2</v>
      </c>
      <c r="O25" s="54">
        <v>3.0195319621296526E-2</v>
      </c>
      <c r="P25" s="54">
        <v>7.575020280516212E-2</v>
      </c>
    </row>
    <row r="26" spans="1:16" x14ac:dyDescent="0.3">
      <c r="A26" s="47" t="s">
        <v>25</v>
      </c>
      <c r="B26" s="54">
        <v>2.9299032977742737E-2</v>
      </c>
      <c r="C26" s="54">
        <v>5.0000000000000001E-3</v>
      </c>
      <c r="D26" s="54">
        <v>1.4189177419013007E-2</v>
      </c>
      <c r="E26" s="54">
        <v>5.4066624814233287E-3</v>
      </c>
      <c r="F26" s="54">
        <v>7.0805159640513456E-3</v>
      </c>
      <c r="G26" s="54">
        <v>8.2734622987382343E-3</v>
      </c>
      <c r="H26" s="54">
        <v>2.166175242791152E-3</v>
      </c>
      <c r="I26" s="54">
        <v>7.9039432730858023E-3</v>
      </c>
      <c r="J26" s="54">
        <v>2.7175515254847437E-3</v>
      </c>
      <c r="K26" s="54"/>
      <c r="L26" s="54">
        <v>2.4478297968191748E-3</v>
      </c>
      <c r="M26" s="54">
        <v>1.5799612946401859E-3</v>
      </c>
      <c r="N26" s="54">
        <v>1.094204773987347E-3</v>
      </c>
      <c r="O26" s="54">
        <v>7.3926422776742001E-3</v>
      </c>
      <c r="P26" s="54">
        <v>2.3608592744870671E-3</v>
      </c>
    </row>
    <row r="27" spans="1:16" x14ac:dyDescent="0.3">
      <c r="A27" s="47" t="s">
        <v>20</v>
      </c>
      <c r="B27" s="54">
        <v>3.5166556440096558E-2</v>
      </c>
      <c r="C27" s="54">
        <v>3.7669322074943279E-2</v>
      </c>
      <c r="D27" s="54">
        <v>1.5295412743205922E-2</v>
      </c>
      <c r="E27" s="54">
        <v>3.8048734502000581E-2</v>
      </c>
      <c r="F27" s="54">
        <v>2.8988428762252078E-2</v>
      </c>
      <c r="G27" s="54">
        <v>4.9002014574138469E-2</v>
      </c>
      <c r="H27" s="54">
        <v>2.2919860566588068E-2</v>
      </c>
      <c r="I27" s="54">
        <v>6.4572141195321842E-2</v>
      </c>
      <c r="J27" s="54">
        <v>3.4768121172506501E-2</v>
      </c>
      <c r="K27" s="54"/>
      <c r="L27" s="54">
        <v>2.9314591193776163E-2</v>
      </c>
      <c r="M27" s="54">
        <v>4.0586212629712404E-2</v>
      </c>
      <c r="N27" s="54">
        <v>2.7807148561832945E-2</v>
      </c>
      <c r="O27" s="54">
        <v>5.6922852875488344E-2</v>
      </c>
      <c r="P27" s="54">
        <v>4.7486288551953804E-2</v>
      </c>
    </row>
    <row r="28" spans="1:16" x14ac:dyDescent="0.3"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</row>
    <row r="29" spans="1:16" x14ac:dyDescent="0.3">
      <c r="A29" s="75" t="s">
        <v>624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</row>
    <row r="30" spans="1:16" x14ac:dyDescent="0.3">
      <c r="A30" s="47" t="s">
        <v>27</v>
      </c>
      <c r="B30" s="54">
        <v>2E-3</v>
      </c>
      <c r="C30" s="54">
        <v>3.1555954394202205E-3</v>
      </c>
      <c r="D30" s="54">
        <v>2.3637365266721399E-3</v>
      </c>
      <c r="E30" s="54">
        <v>3.1555954394202205E-3</v>
      </c>
      <c r="F30" s="54">
        <v>2.5316932301259875E-3</v>
      </c>
      <c r="G30" s="54">
        <v>2.8747191856334743E-3</v>
      </c>
      <c r="H30" s="54">
        <v>3.9623903710115215E-3</v>
      </c>
      <c r="I30" s="54">
        <v>2.6515640652904938E-3</v>
      </c>
      <c r="J30" s="54">
        <v>3.4090412159777047E-3</v>
      </c>
      <c r="K30" s="54"/>
      <c r="L30" s="54">
        <v>3.5519175482650717E-3</v>
      </c>
      <c r="M30" s="54">
        <v>3.743870490449074E-3</v>
      </c>
      <c r="N30" s="54">
        <v>3.6210845262760554E-3</v>
      </c>
      <c r="O30" s="54">
        <v>2.8067898159899927E-3</v>
      </c>
      <c r="P30" s="54">
        <v>3.8384996094723866E-3</v>
      </c>
    </row>
    <row r="31" spans="1:16" x14ac:dyDescent="0.3">
      <c r="A31" s="47" t="s">
        <v>28</v>
      </c>
      <c r="B31" s="54">
        <v>0.86125694806068021</v>
      </c>
      <c r="C31" s="54">
        <v>0.90215604753891676</v>
      </c>
      <c r="D31" s="54">
        <v>0.90897469318797686</v>
      </c>
      <c r="E31" s="54">
        <v>0.90215604753891676</v>
      </c>
      <c r="F31" s="54">
        <v>0.88553827797034068</v>
      </c>
      <c r="G31" s="54">
        <v>0.86688435709632083</v>
      </c>
      <c r="H31" s="54">
        <v>0.88860494994590988</v>
      </c>
      <c r="I31" s="54">
        <v>0.86049985839901544</v>
      </c>
      <c r="J31" s="54">
        <v>0.89099743901484518</v>
      </c>
      <c r="K31" s="54"/>
      <c r="L31" s="54">
        <v>0.88996176998414767</v>
      </c>
      <c r="M31" s="54">
        <v>0.89724577471434019</v>
      </c>
      <c r="N31" s="54">
        <v>0.88734022942204438</v>
      </c>
      <c r="O31" s="54">
        <v>0.87449125733046162</v>
      </c>
      <c r="P31" s="54">
        <v>0.89236203490826227</v>
      </c>
    </row>
    <row r="32" spans="1:16" x14ac:dyDescent="0.3">
      <c r="A32" s="47" t="s">
        <v>29</v>
      </c>
      <c r="B32" s="54">
        <v>3.0813898021483554E-2</v>
      </c>
      <c r="C32" s="54">
        <v>2.4058379653364877E-2</v>
      </c>
      <c r="D32" s="54">
        <v>2.3802330730400115E-2</v>
      </c>
      <c r="E32" s="54">
        <v>2.4058379653364877E-2</v>
      </c>
      <c r="F32" s="54">
        <v>2.3312404241491957E-2</v>
      </c>
      <c r="G32" s="54">
        <v>2.9333578848099978E-2</v>
      </c>
      <c r="H32" s="54">
        <v>2.8188890802921782E-2</v>
      </c>
      <c r="I32" s="54">
        <v>3.2908660641729322E-2</v>
      </c>
      <c r="J32" s="54">
        <v>2.7845678288879967E-2</v>
      </c>
      <c r="K32" s="54"/>
      <c r="L32" s="54">
        <v>2.9412385433595263E-2</v>
      </c>
      <c r="M32" s="54">
        <v>2.8587140276445478E-2</v>
      </c>
      <c r="N32" s="54">
        <v>3.0983144399671553E-2</v>
      </c>
      <c r="O32" s="54">
        <v>2.8443841667893349E-2</v>
      </c>
      <c r="P32" s="54">
        <v>3.2348415570410738E-2</v>
      </c>
    </row>
    <row r="33" spans="1:16" x14ac:dyDescent="0.3">
      <c r="A33" s="47" t="s">
        <v>24</v>
      </c>
      <c r="B33" s="54">
        <v>9.4402E-2</v>
      </c>
      <c r="C33" s="54">
        <v>0.03</v>
      </c>
      <c r="D33" s="54">
        <v>6.4000000000000001E-2</v>
      </c>
      <c r="E33" s="54">
        <v>0.03</v>
      </c>
      <c r="F33" s="54">
        <v>7.6999999999999999E-2</v>
      </c>
      <c r="G33" s="54">
        <v>8.4000000000000005E-2</v>
      </c>
      <c r="H33" s="54">
        <v>7.0999999999999994E-2</v>
      </c>
      <c r="I33" s="54">
        <v>8.7999999999999995E-2</v>
      </c>
      <c r="J33" s="54">
        <v>6.9500000000000006E-2</v>
      </c>
      <c r="K33" s="54"/>
      <c r="L33" s="54">
        <v>7.0000000000000007E-2</v>
      </c>
      <c r="M33" s="54">
        <v>6.6000000000000003E-2</v>
      </c>
      <c r="N33" s="54">
        <v>7.1999999999999995E-2</v>
      </c>
      <c r="O33" s="54">
        <v>7.1499999999999994E-2</v>
      </c>
      <c r="P33" s="54">
        <v>6.93E-2</v>
      </c>
    </row>
    <row r="34" spans="1:16" x14ac:dyDescent="0.3">
      <c r="A34" s="47" t="s">
        <v>23</v>
      </c>
      <c r="B34" s="54">
        <v>1.0999999999999999E-2</v>
      </c>
      <c r="C34" s="54">
        <v>4.1000000000000002E-2</v>
      </c>
      <c r="D34" s="54">
        <v>1E-3</v>
      </c>
      <c r="E34" s="54">
        <v>4.1000000000000002E-2</v>
      </c>
      <c r="F34" s="54">
        <v>1.2E-2</v>
      </c>
      <c r="G34" s="54">
        <v>1.7000000000000001E-2</v>
      </c>
      <c r="H34" s="54">
        <v>8.0000000000000002E-3</v>
      </c>
      <c r="I34" s="54">
        <v>1.6E-2</v>
      </c>
      <c r="J34" s="54">
        <v>8.5000000000000006E-3</v>
      </c>
      <c r="K34" s="54"/>
      <c r="L34" s="54">
        <v>7.0000000000000001E-3</v>
      </c>
      <c r="M34" s="54">
        <v>4.0000000000000001E-3</v>
      </c>
      <c r="N34" s="54">
        <v>6.0000000000000001E-3</v>
      </c>
      <c r="O34" s="54">
        <v>2.2499999999999999E-2</v>
      </c>
      <c r="P34" s="54">
        <v>1.6999999999999999E-3</v>
      </c>
    </row>
    <row r="35" spans="1:16" x14ac:dyDescent="0.3"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</row>
    <row r="36" spans="1:16" x14ac:dyDescent="0.3"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</row>
    <row r="37" spans="1:16" x14ac:dyDescent="0.3">
      <c r="A37" s="47" t="s">
        <v>313</v>
      </c>
      <c r="B37" s="74">
        <v>13.4</v>
      </c>
      <c r="C37" s="74">
        <v>14.24</v>
      </c>
      <c r="D37" s="74">
        <v>13.68</v>
      </c>
      <c r="E37" s="74">
        <v>14.520000000000001</v>
      </c>
      <c r="F37" s="74">
        <v>13.82</v>
      </c>
      <c r="G37" s="74">
        <v>13.82</v>
      </c>
      <c r="H37" s="74">
        <v>14.8</v>
      </c>
      <c r="I37" s="74">
        <v>14.24</v>
      </c>
      <c r="J37" s="74">
        <v>14.379999999999999</v>
      </c>
      <c r="K37" s="74"/>
      <c r="L37" s="74">
        <v>13.96</v>
      </c>
      <c r="M37" s="74">
        <v>14.8</v>
      </c>
      <c r="N37" s="74">
        <v>14.66</v>
      </c>
      <c r="O37" s="74">
        <v>13.82</v>
      </c>
      <c r="P37" s="74">
        <v>14.8</v>
      </c>
    </row>
    <row r="38" spans="1:16" x14ac:dyDescent="0.3">
      <c r="A38" s="47" t="s">
        <v>314</v>
      </c>
      <c r="B38" s="61">
        <v>13.202554664464586</v>
      </c>
      <c r="C38" s="61">
        <v>14.452438561302158</v>
      </c>
      <c r="D38" s="61">
        <v>13.681701152772657</v>
      </c>
      <c r="E38" s="61">
        <v>15.03</v>
      </c>
      <c r="F38" s="61">
        <v>13.475663387843257</v>
      </c>
      <c r="G38" s="61">
        <v>13.674256978254075</v>
      </c>
      <c r="H38" s="61">
        <v>14.971078489989058</v>
      </c>
      <c r="I38" s="61">
        <v>13.871872642050711</v>
      </c>
      <c r="J38" s="61">
        <v>14.71</v>
      </c>
      <c r="K38" s="61"/>
      <c r="L38" s="61">
        <v>14.49</v>
      </c>
      <c r="M38" s="61">
        <v>14.96</v>
      </c>
      <c r="N38" s="61">
        <v>14.88125754635767</v>
      </c>
      <c r="O38" s="61">
        <v>14.013241338639125</v>
      </c>
      <c r="P38" s="61">
        <v>15.732113364393008</v>
      </c>
    </row>
    <row r="39" spans="1:16" x14ac:dyDescent="0.3">
      <c r="A39" s="47" t="s">
        <v>315</v>
      </c>
      <c r="B39" s="54">
        <v>2.0730333333333331</v>
      </c>
      <c r="C39" s="54">
        <v>2.0717000000000003</v>
      </c>
      <c r="D39" s="54">
        <v>2.0739333333333332</v>
      </c>
      <c r="E39" s="54">
        <v>2.0709</v>
      </c>
      <c r="F39" s="54">
        <v>2.0742666666666669</v>
      </c>
      <c r="G39" s="54">
        <v>2.0691333333333333</v>
      </c>
      <c r="H39" s="54">
        <v>2.0717000000000003</v>
      </c>
      <c r="I39" s="54">
        <v>2.0680666666666667</v>
      </c>
      <c r="J39" s="54">
        <v>2.0712000000000006</v>
      </c>
      <c r="K39" s="54"/>
      <c r="L39" s="54">
        <v>2.0715333333333334</v>
      </c>
      <c r="M39" s="54">
        <v>2.0705</v>
      </c>
      <c r="N39" s="54">
        <v>2.0660333333333334</v>
      </c>
      <c r="O39" s="54">
        <v>2.0699000000000001</v>
      </c>
      <c r="P39" s="54">
        <v>2.0680000000000001</v>
      </c>
    </row>
    <row r="40" spans="1:16" x14ac:dyDescent="0.3">
      <c r="A40" s="47" t="s">
        <v>316</v>
      </c>
      <c r="B40" s="54">
        <v>2.0692947174982406</v>
      </c>
      <c r="C40" s="54">
        <v>2.0663008908341256</v>
      </c>
      <c r="D40" s="54">
        <v>2.0707888674208688</v>
      </c>
      <c r="E40" s="54">
        <v>2.0670000000000002</v>
      </c>
      <c r="F40" s="54">
        <v>2.0690665361979921</v>
      </c>
      <c r="G40" s="54">
        <v>2.0649656744416296</v>
      </c>
      <c r="H40" s="54">
        <v>2.0635331393193836</v>
      </c>
      <c r="I40" s="54">
        <v>2.0636772404052621</v>
      </c>
      <c r="J40" s="54">
        <v>2.0669030600356746</v>
      </c>
      <c r="K40" s="54"/>
      <c r="L40" s="54">
        <v>2.0678617397501653</v>
      </c>
      <c r="M40" s="54">
        <v>2.0659187090364828</v>
      </c>
      <c r="N40" s="54">
        <v>2.068277124166471</v>
      </c>
      <c r="O40" s="54">
        <v>2.0650703972622466</v>
      </c>
      <c r="P40" s="54">
        <v>2.058687785352205</v>
      </c>
    </row>
    <row r="41" spans="1:16" x14ac:dyDescent="0.3">
      <c r="A41" s="47" t="s">
        <v>33</v>
      </c>
      <c r="B41" s="54">
        <v>11.999798895952974</v>
      </c>
      <c r="C41" s="54">
        <v>12.001639949253875</v>
      </c>
      <c r="D41" s="54">
        <v>12.000472741885163</v>
      </c>
      <c r="E41" s="54">
        <v>12.000740045263402</v>
      </c>
      <c r="F41" s="54">
        <v>11.999877406565375</v>
      </c>
      <c r="G41" s="54">
        <v>12.000416934262894</v>
      </c>
      <c r="H41" s="54">
        <v>11.999928054813788</v>
      </c>
      <c r="I41" s="54">
        <v>12.000000000000002</v>
      </c>
      <c r="J41" s="54">
        <v>11.999837138341945</v>
      </c>
      <c r="K41" s="54"/>
      <c r="L41" s="54">
        <v>11.999855780921871</v>
      </c>
      <c r="M41" s="54">
        <v>11.999856339806067</v>
      </c>
      <c r="N41" s="54">
        <v>11.999807707895828</v>
      </c>
      <c r="O41" s="54">
        <v>11.999765939774074</v>
      </c>
      <c r="P41" s="54">
        <v>11.999517195629839</v>
      </c>
    </row>
    <row r="42" spans="1:16" x14ac:dyDescent="0.3">
      <c r="A42" s="47" t="s">
        <v>34</v>
      </c>
      <c r="B42" s="61">
        <v>0.86606271393811085</v>
      </c>
      <c r="C42" s="61">
        <v>0.83953914916261307</v>
      </c>
      <c r="D42" s="61">
        <v>0.8528511446152901</v>
      </c>
      <c r="E42" s="61">
        <v>0.79777624238818601</v>
      </c>
      <c r="F42" s="61">
        <v>0.85229833659858711</v>
      </c>
      <c r="G42" s="61">
        <v>0.83292544540423064</v>
      </c>
      <c r="H42" s="61">
        <v>0.76696018192661253</v>
      </c>
      <c r="I42" s="61">
        <v>0.81718268894768842</v>
      </c>
      <c r="J42" s="61">
        <v>0.7823786241885351</v>
      </c>
      <c r="K42" s="61"/>
      <c r="L42" s="61">
        <v>0.77789980255331292</v>
      </c>
      <c r="M42" s="61">
        <v>0.76591880888883423</v>
      </c>
      <c r="N42" s="61">
        <v>0.76898104726162875</v>
      </c>
      <c r="O42" s="61">
        <v>0.82009496062957143</v>
      </c>
      <c r="P42" s="61">
        <v>0.72174910673833914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7C339-8790-402D-9222-49D65CE0ED3F}">
  <dimension ref="A1:P47"/>
  <sheetViews>
    <sheetView zoomScale="70" zoomScaleNormal="70" workbookViewId="0"/>
  </sheetViews>
  <sheetFormatPr defaultColWidth="9.109375" defaultRowHeight="14.4" x14ac:dyDescent="0.3"/>
  <cols>
    <col min="1" max="1" width="17.44140625" style="47" customWidth="1"/>
    <col min="2" max="10" width="14" style="47" customWidth="1"/>
    <col min="11" max="11" width="6.88671875" style="47" customWidth="1"/>
    <col min="12" max="16" width="14" style="47" customWidth="1"/>
    <col min="17" max="16384" width="9.109375" style="47"/>
  </cols>
  <sheetData>
    <row r="1" spans="1:16" ht="18" x14ac:dyDescent="0.35">
      <c r="A1" s="46" t="s">
        <v>618</v>
      </c>
    </row>
    <row r="2" spans="1:16" ht="18" x14ac:dyDescent="0.35">
      <c r="A2" s="46"/>
    </row>
    <row r="3" spans="1:16" x14ac:dyDescent="0.3">
      <c r="B3" s="81" t="s">
        <v>293</v>
      </c>
      <c r="L3" s="81" t="s">
        <v>294</v>
      </c>
    </row>
    <row r="4" spans="1:16" x14ac:dyDescent="0.3">
      <c r="B4" s="45" t="s">
        <v>296</v>
      </c>
      <c r="C4" s="45" t="s">
        <v>297</v>
      </c>
      <c r="D4" s="45" t="s">
        <v>298</v>
      </c>
      <c r="E4" s="45" t="s">
        <v>299</v>
      </c>
      <c r="F4" s="45" t="s">
        <v>300</v>
      </c>
      <c r="G4" s="45" t="s">
        <v>301</v>
      </c>
      <c r="H4" s="45" t="s">
        <v>302</v>
      </c>
      <c r="I4" s="45" t="s">
        <v>303</v>
      </c>
      <c r="J4" s="45" t="s">
        <v>304</v>
      </c>
      <c r="K4" s="82"/>
      <c r="L4" s="45" t="s">
        <v>305</v>
      </c>
      <c r="M4" s="45" t="s">
        <v>306</v>
      </c>
      <c r="N4" s="45" t="s">
        <v>307</v>
      </c>
      <c r="O4" s="45" t="s">
        <v>308</v>
      </c>
      <c r="P4" s="45" t="s">
        <v>317</v>
      </c>
    </row>
    <row r="5" spans="1:16" x14ac:dyDescent="0.3">
      <c r="A5" s="71" t="s">
        <v>318</v>
      </c>
      <c r="B5" s="54">
        <v>9.7420000000000009</v>
      </c>
      <c r="C5" s="54">
        <v>9.7555999999999994</v>
      </c>
      <c r="D5" s="54">
        <v>9.7495999999999992</v>
      </c>
      <c r="E5" s="54">
        <v>9.7592999999999996</v>
      </c>
      <c r="F5" s="61">
        <v>9.7529000000000003</v>
      </c>
      <c r="G5" s="61">
        <v>9.7441999999999993</v>
      </c>
      <c r="H5" s="61">
        <v>9.7603000000000009</v>
      </c>
      <c r="I5" s="61">
        <v>9.7477</v>
      </c>
      <c r="J5" s="61">
        <v>9.7570999999999994</v>
      </c>
      <c r="K5" s="61"/>
      <c r="L5" s="61">
        <v>9.7460000000000004</v>
      </c>
      <c r="M5" s="61">
        <v>9.7592999999999996</v>
      </c>
      <c r="N5" s="61">
        <v>9.7523</v>
      </c>
      <c r="O5" s="61">
        <v>9.7498000000000005</v>
      </c>
      <c r="P5" s="61">
        <v>9.7584</v>
      </c>
    </row>
    <row r="6" spans="1:16" x14ac:dyDescent="0.3">
      <c r="A6" s="71" t="s">
        <v>460</v>
      </c>
      <c r="B6" s="54">
        <v>8.9039999999999999</v>
      </c>
      <c r="C6" s="54">
        <v>8.9006000000000007</v>
      </c>
      <c r="D6" s="54">
        <v>8.9079999999999995</v>
      </c>
      <c r="E6" s="54">
        <v>8.9019999999999992</v>
      </c>
      <c r="F6" s="61">
        <v>8.9074000000000009</v>
      </c>
      <c r="G6" s="61">
        <v>8.8995999999999995</v>
      </c>
      <c r="H6" s="61">
        <v>8.9006000000000007</v>
      </c>
      <c r="I6" s="61">
        <v>8.8937000000000008</v>
      </c>
      <c r="J6" s="61">
        <v>8.9001000000000001</v>
      </c>
      <c r="K6" s="61"/>
      <c r="L6" s="61">
        <v>8.8991000000000007</v>
      </c>
      <c r="M6" s="61">
        <v>8.8986000000000001</v>
      </c>
      <c r="N6" s="61">
        <v>8.8907000000000007</v>
      </c>
      <c r="O6" s="61">
        <v>8.9027999999999992</v>
      </c>
      <c r="P6" s="61">
        <v>8.8917000000000002</v>
      </c>
    </row>
    <row r="7" spans="1:16" x14ac:dyDescent="0.3">
      <c r="A7" s="71" t="s">
        <v>319</v>
      </c>
      <c r="B7" s="54">
        <v>5.2649999999999997</v>
      </c>
      <c r="C7" s="54">
        <v>5.2789999999999999</v>
      </c>
      <c r="D7" s="54">
        <v>5.2704000000000004</v>
      </c>
      <c r="E7" s="54">
        <v>5.2839999999999998</v>
      </c>
      <c r="F7" s="61">
        <v>5.2733999999999996</v>
      </c>
      <c r="G7" s="61">
        <v>5.2729999999999997</v>
      </c>
      <c r="H7" s="61">
        <v>5.2861000000000002</v>
      </c>
      <c r="I7" s="61">
        <v>5.2798999999999996</v>
      </c>
      <c r="J7" s="61">
        <v>5.2827999999999999</v>
      </c>
      <c r="K7" s="61"/>
      <c r="L7" s="61">
        <v>5.2746000000000004</v>
      </c>
      <c r="M7" s="61">
        <v>5.2872000000000003</v>
      </c>
      <c r="N7" s="61">
        <v>5.2869999999999999</v>
      </c>
      <c r="O7" s="61">
        <v>5.2777700000000003</v>
      </c>
      <c r="P7" s="61">
        <v>5.2889999999999997</v>
      </c>
    </row>
    <row r="8" spans="1:16" x14ac:dyDescent="0.3">
      <c r="A8" s="76" t="s">
        <v>320</v>
      </c>
      <c r="B8" s="61">
        <v>106.15130000000001</v>
      </c>
      <c r="C8" s="61">
        <v>106.0774</v>
      </c>
      <c r="D8" s="61">
        <v>106.1297</v>
      </c>
      <c r="E8" s="61">
        <v>106.05410000000001</v>
      </c>
      <c r="F8" s="61">
        <v>106.10809999999999</v>
      </c>
      <c r="G8" s="61">
        <v>106.13630000000001</v>
      </c>
      <c r="H8" s="61">
        <v>106.0883</v>
      </c>
      <c r="I8" s="61">
        <v>106.1575</v>
      </c>
      <c r="J8" s="61">
        <v>106.0629</v>
      </c>
      <c r="K8" s="61"/>
      <c r="L8" s="61">
        <v>106.1742</v>
      </c>
      <c r="M8" s="61">
        <v>106.0986</v>
      </c>
      <c r="N8" s="61">
        <v>106.1121</v>
      </c>
      <c r="O8" s="61">
        <v>106.1315</v>
      </c>
      <c r="P8" s="61">
        <v>106.0779</v>
      </c>
    </row>
    <row r="9" spans="1:16" x14ac:dyDescent="0.3">
      <c r="A9" s="71" t="s">
        <v>321</v>
      </c>
      <c r="B9" s="61">
        <v>438.67511336881591</v>
      </c>
      <c r="C9" s="61">
        <v>440.45151328171818</v>
      </c>
      <c r="D9" s="61">
        <v>439.71300525583746</v>
      </c>
      <c r="E9" s="61">
        <v>441.17179547095742</v>
      </c>
      <c r="F9" s="61">
        <v>440.1305184323445</v>
      </c>
      <c r="G9" s="61">
        <v>439.2570130966219</v>
      </c>
      <c r="H9" s="61">
        <v>441.2321815893095</v>
      </c>
      <c r="I9" s="61">
        <v>439.65099449655349</v>
      </c>
      <c r="J9" s="61">
        <v>440.843709545992</v>
      </c>
      <c r="K9" s="61"/>
      <c r="L9" s="61">
        <v>439.36257688569606</v>
      </c>
      <c r="M9" s="61">
        <v>441.15674436735543</v>
      </c>
      <c r="N9" s="61">
        <v>440.40232583285638</v>
      </c>
      <c r="O9" s="61">
        <v>440.07004229023994</v>
      </c>
      <c r="P9" s="61">
        <v>440.9866984120103</v>
      </c>
    </row>
    <row r="10" spans="1:16" x14ac:dyDescent="0.3">
      <c r="A10" s="71" t="s">
        <v>322</v>
      </c>
      <c r="B10" s="59">
        <v>887</v>
      </c>
      <c r="C10" s="59">
        <v>900</v>
      </c>
      <c r="D10" s="59">
        <v>895</v>
      </c>
      <c r="E10" s="59">
        <v>853</v>
      </c>
      <c r="F10" s="59">
        <v>854</v>
      </c>
      <c r="G10" s="59">
        <v>919</v>
      </c>
      <c r="H10" s="59">
        <v>823</v>
      </c>
      <c r="I10" s="59">
        <v>725</v>
      </c>
      <c r="J10" s="59">
        <v>872</v>
      </c>
      <c r="K10" s="59"/>
      <c r="L10" s="59">
        <v>704</v>
      </c>
      <c r="M10" s="59">
        <v>822</v>
      </c>
      <c r="N10" s="59">
        <v>762</v>
      </c>
      <c r="O10" s="59">
        <v>573</v>
      </c>
      <c r="P10" s="59">
        <v>775</v>
      </c>
    </row>
    <row r="11" spans="1:16" x14ac:dyDescent="0.3">
      <c r="A11" s="71" t="s">
        <v>323</v>
      </c>
      <c r="B11" s="61">
        <v>2.57</v>
      </c>
      <c r="C11" s="61">
        <v>2.35</v>
      </c>
      <c r="D11" s="61">
        <v>6.38</v>
      </c>
      <c r="E11" s="61">
        <v>2.62</v>
      </c>
      <c r="F11" s="61">
        <v>2.64</v>
      </c>
      <c r="G11" s="74">
        <v>3.92</v>
      </c>
      <c r="H11" s="61">
        <v>3.06</v>
      </c>
      <c r="I11" s="61">
        <v>4.37</v>
      </c>
      <c r="J11" s="74">
        <v>2.54</v>
      </c>
      <c r="K11" s="74"/>
      <c r="L11" s="61">
        <v>4.43</v>
      </c>
      <c r="M11" s="61">
        <v>2.86</v>
      </c>
      <c r="N11" s="74">
        <v>3.64</v>
      </c>
      <c r="O11" s="74">
        <v>4.6100000000000003</v>
      </c>
      <c r="P11" s="61">
        <v>3.21</v>
      </c>
    </row>
    <row r="12" spans="1:16" x14ac:dyDescent="0.3">
      <c r="A12" s="76" t="s">
        <v>324</v>
      </c>
      <c r="B12" s="59">
        <v>35</v>
      </c>
      <c r="C12" s="59">
        <v>35</v>
      </c>
      <c r="D12" s="59">
        <v>35</v>
      </c>
      <c r="E12" s="59">
        <v>35</v>
      </c>
      <c r="F12" s="59">
        <v>35</v>
      </c>
      <c r="G12" s="59">
        <v>35</v>
      </c>
      <c r="H12" s="59">
        <v>35</v>
      </c>
      <c r="I12" s="59">
        <v>35</v>
      </c>
      <c r="J12" s="59">
        <v>35</v>
      </c>
      <c r="K12" s="59"/>
      <c r="L12" s="59">
        <v>35</v>
      </c>
      <c r="M12" s="59">
        <v>35</v>
      </c>
      <c r="N12" s="59">
        <v>35</v>
      </c>
      <c r="O12" s="59">
        <v>32</v>
      </c>
      <c r="P12" s="59">
        <v>35</v>
      </c>
    </row>
    <row r="13" spans="1:16" x14ac:dyDescent="0.3">
      <c r="A13" s="71"/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61"/>
    </row>
    <row r="14" spans="1:16" x14ac:dyDescent="0.3">
      <c r="A14" s="71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61"/>
    </row>
    <row r="15" spans="1:16" x14ac:dyDescent="0.3">
      <c r="A15" s="72" t="s">
        <v>325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61"/>
    </row>
    <row r="16" spans="1:16" x14ac:dyDescent="0.3">
      <c r="A16" s="71" t="s">
        <v>326</v>
      </c>
      <c r="B16" s="61" t="s">
        <v>392</v>
      </c>
      <c r="C16" s="60" t="s">
        <v>353</v>
      </c>
      <c r="D16" s="74" t="s">
        <v>357</v>
      </c>
      <c r="E16" s="61" t="s">
        <v>360</v>
      </c>
      <c r="F16" s="61" t="s">
        <v>364</v>
      </c>
      <c r="G16" s="61" t="s">
        <v>368</v>
      </c>
      <c r="H16" s="61" t="s">
        <v>360</v>
      </c>
      <c r="I16" s="54" t="s">
        <v>374</v>
      </c>
      <c r="J16" s="54" t="s">
        <v>360</v>
      </c>
      <c r="K16" s="54"/>
      <c r="L16" s="54" t="s">
        <v>378</v>
      </c>
      <c r="M16" s="54" t="s">
        <v>360</v>
      </c>
      <c r="N16" s="54" t="s">
        <v>382</v>
      </c>
      <c r="O16" s="54" t="s">
        <v>386</v>
      </c>
      <c r="P16" s="54" t="s">
        <v>382</v>
      </c>
    </row>
    <row r="17" spans="1:16" x14ac:dyDescent="0.3">
      <c r="A17" s="73" t="s">
        <v>327</v>
      </c>
      <c r="B17" s="74" t="s">
        <v>351</v>
      </c>
      <c r="C17" s="60" t="s">
        <v>354</v>
      </c>
      <c r="D17" s="74" t="s">
        <v>358</v>
      </c>
      <c r="E17" s="74" t="s">
        <v>361</v>
      </c>
      <c r="F17" s="74" t="s">
        <v>365</v>
      </c>
      <c r="G17" s="74" t="s">
        <v>369</v>
      </c>
      <c r="H17" s="74" t="s">
        <v>371</v>
      </c>
      <c r="I17" s="54" t="s">
        <v>358</v>
      </c>
      <c r="J17" s="54" t="s">
        <v>376</v>
      </c>
      <c r="K17" s="54"/>
      <c r="L17" s="54" t="s">
        <v>379</v>
      </c>
      <c r="M17" s="54" t="s">
        <v>381</v>
      </c>
      <c r="N17" s="54" t="s">
        <v>383</v>
      </c>
      <c r="O17" s="54" t="s">
        <v>387</v>
      </c>
      <c r="P17" s="54" t="s">
        <v>383</v>
      </c>
    </row>
    <row r="18" spans="1:16" x14ac:dyDescent="0.3">
      <c r="A18" s="47" t="s">
        <v>328</v>
      </c>
      <c r="B18" s="54" t="s">
        <v>352</v>
      </c>
      <c r="C18" s="60" t="s">
        <v>355</v>
      </c>
      <c r="D18" s="74" t="s">
        <v>352</v>
      </c>
      <c r="E18" s="54" t="s">
        <v>362</v>
      </c>
      <c r="F18" s="54" t="s">
        <v>366</v>
      </c>
      <c r="G18" s="54" t="s">
        <v>362</v>
      </c>
      <c r="H18" s="54" t="s">
        <v>372</v>
      </c>
      <c r="I18" s="54" t="s">
        <v>362</v>
      </c>
      <c r="J18" s="54" t="s">
        <v>355</v>
      </c>
      <c r="K18" s="54"/>
      <c r="L18" s="54" t="s">
        <v>366</v>
      </c>
      <c r="M18" s="54" t="s">
        <v>355</v>
      </c>
      <c r="N18" s="54" t="s">
        <v>384</v>
      </c>
      <c r="O18" s="54" t="s">
        <v>388</v>
      </c>
      <c r="P18" s="54" t="s">
        <v>390</v>
      </c>
    </row>
    <row r="19" spans="1:16" x14ac:dyDescent="0.3">
      <c r="A19" s="47" t="s">
        <v>329</v>
      </c>
      <c r="B19" s="54" t="s">
        <v>367</v>
      </c>
      <c r="C19" s="60" t="s">
        <v>356</v>
      </c>
      <c r="D19" s="54" t="s">
        <v>359</v>
      </c>
      <c r="E19" s="54" t="s">
        <v>363</v>
      </c>
      <c r="F19" s="54" t="s">
        <v>367</v>
      </c>
      <c r="G19" s="54" t="s">
        <v>370</v>
      </c>
      <c r="H19" s="54" t="s">
        <v>373</v>
      </c>
      <c r="I19" s="54" t="s">
        <v>375</v>
      </c>
      <c r="J19" s="54" t="s">
        <v>377</v>
      </c>
      <c r="K19" s="54"/>
      <c r="L19" s="54" t="s">
        <v>380</v>
      </c>
      <c r="M19" s="54" t="s">
        <v>356</v>
      </c>
      <c r="N19" s="54" t="s">
        <v>385</v>
      </c>
      <c r="O19" s="54" t="s">
        <v>389</v>
      </c>
      <c r="P19" s="54" t="s">
        <v>391</v>
      </c>
    </row>
    <row r="20" spans="1:16" x14ac:dyDescent="0.3">
      <c r="A20" s="75" t="s">
        <v>330</v>
      </c>
      <c r="B20" s="54">
        <v>2.4910000000000001</v>
      </c>
      <c r="C20" s="54">
        <v>2.4942500000000001</v>
      </c>
      <c r="D20" s="54">
        <v>2.49485</v>
      </c>
      <c r="E20" s="54">
        <v>2.4950000000000001</v>
      </c>
      <c r="F20" s="54">
        <v>2.4940000000000002</v>
      </c>
      <c r="G20" s="54">
        <v>2.4916999999999998</v>
      </c>
      <c r="H20" s="54">
        <v>2.4951750000000001</v>
      </c>
      <c r="I20" s="54">
        <v>2.4929999999999999</v>
      </c>
      <c r="J20" s="54">
        <v>2.4950000000000001</v>
      </c>
      <c r="K20" s="54"/>
      <c r="L20" s="54">
        <v>2.492</v>
      </c>
      <c r="M20" s="54">
        <v>2.4950000000000001</v>
      </c>
      <c r="N20" s="54">
        <v>2.4940000000000002</v>
      </c>
      <c r="O20" s="54">
        <v>2.4929999999999999</v>
      </c>
      <c r="P20" s="54">
        <v>2.4940000000000002</v>
      </c>
    </row>
    <row r="21" spans="1:16" x14ac:dyDescent="0.3">
      <c r="A21" s="75" t="s">
        <v>331</v>
      </c>
      <c r="B21" s="61">
        <v>25.547799999999999</v>
      </c>
      <c r="C21" s="61">
        <v>25.665700000000001</v>
      </c>
      <c r="D21" s="61">
        <v>25.6646</v>
      </c>
      <c r="E21" s="61">
        <v>25.686800000000002</v>
      </c>
      <c r="F21" s="61">
        <v>25.640699999999999</v>
      </c>
      <c r="G21" s="61">
        <v>25.547699999999999</v>
      </c>
      <c r="H21" s="61">
        <v>25.6934</v>
      </c>
      <c r="I21" s="61">
        <v>25.618400000000001</v>
      </c>
      <c r="J21" s="61">
        <v>25.697600000000001</v>
      </c>
      <c r="K21" s="61"/>
      <c r="L21" s="61">
        <v>25.552499999999998</v>
      </c>
      <c r="M21" s="61">
        <v>25.670999999999999</v>
      </c>
      <c r="N21" s="61">
        <v>25.667899999999999</v>
      </c>
      <c r="O21" s="61">
        <v>25.587599999999998</v>
      </c>
      <c r="P21" s="61">
        <v>25.657699999999998</v>
      </c>
    </row>
    <row r="22" spans="1:16" x14ac:dyDescent="0.3">
      <c r="A22" s="78" t="s">
        <v>332</v>
      </c>
      <c r="B22" s="54">
        <v>0.30333333333333323</v>
      </c>
      <c r="C22" s="54">
        <v>0.29066666666666663</v>
      </c>
      <c r="D22" s="54">
        <v>0.30166666666666719</v>
      </c>
      <c r="E22" s="54">
        <v>0.29000000000000004</v>
      </c>
      <c r="F22" s="54">
        <v>0.29966666666666653</v>
      </c>
      <c r="G22" s="54">
        <v>0.29999999999999982</v>
      </c>
      <c r="H22" s="54">
        <v>0.29000000000000004</v>
      </c>
      <c r="I22" s="54">
        <v>0.29700000000000015</v>
      </c>
      <c r="J22" s="54">
        <v>0.28766666666666652</v>
      </c>
      <c r="K22" s="54"/>
      <c r="L22" s="54">
        <v>0.30133333333333345</v>
      </c>
      <c r="M22" s="54">
        <v>0.28966666666666718</v>
      </c>
      <c r="N22" s="54">
        <v>0.28733333333333322</v>
      </c>
      <c r="O22" s="54">
        <v>0.29499999999999993</v>
      </c>
      <c r="P22" s="54">
        <v>0.28399999999999981</v>
      </c>
    </row>
    <row r="23" spans="1:16" x14ac:dyDescent="0.3"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74"/>
      <c r="P23" s="54"/>
    </row>
    <row r="24" spans="1:16" x14ac:dyDescent="0.3"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</row>
    <row r="25" spans="1:16" x14ac:dyDescent="0.3">
      <c r="A25" s="72" t="s">
        <v>333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</row>
    <row r="26" spans="1:16" x14ac:dyDescent="0.3">
      <c r="A26" s="47" t="s">
        <v>334</v>
      </c>
      <c r="B26" s="54" t="s">
        <v>403</v>
      </c>
      <c r="C26" s="54" t="s">
        <v>395</v>
      </c>
      <c r="D26" s="61" t="s">
        <v>397</v>
      </c>
      <c r="E26" s="54" t="s">
        <v>400</v>
      </c>
      <c r="F26" s="54" t="s">
        <v>403</v>
      </c>
      <c r="G26" s="54" t="s">
        <v>405</v>
      </c>
      <c r="H26" s="54" t="s">
        <v>407</v>
      </c>
      <c r="I26" s="54" t="s">
        <v>400</v>
      </c>
      <c r="J26" s="54" t="s">
        <v>410</v>
      </c>
      <c r="K26" s="54"/>
      <c r="L26" s="54" t="s">
        <v>411</v>
      </c>
      <c r="M26" s="54" t="s">
        <v>400</v>
      </c>
      <c r="N26" s="54" t="s">
        <v>405</v>
      </c>
      <c r="O26" s="54" t="s">
        <v>413</v>
      </c>
      <c r="P26" s="54" t="s">
        <v>415</v>
      </c>
    </row>
    <row r="27" spans="1:16" x14ac:dyDescent="0.3">
      <c r="A27" s="47" t="s">
        <v>335</v>
      </c>
      <c r="B27" s="54" t="s">
        <v>393</v>
      </c>
      <c r="C27" s="54" t="s">
        <v>396</v>
      </c>
      <c r="D27" s="74" t="s">
        <v>398</v>
      </c>
      <c r="E27" s="54" t="s">
        <v>401</v>
      </c>
      <c r="F27" s="54" t="s">
        <v>396</v>
      </c>
      <c r="G27" s="54" t="s">
        <v>398</v>
      </c>
      <c r="H27" s="54" t="s">
        <v>396</v>
      </c>
      <c r="I27" s="54" t="s">
        <v>408</v>
      </c>
      <c r="J27" s="54" t="s">
        <v>396</v>
      </c>
      <c r="K27" s="54"/>
      <c r="L27" s="54" t="s">
        <v>393</v>
      </c>
      <c r="M27" s="54" t="s">
        <v>396</v>
      </c>
      <c r="N27" s="54" t="s">
        <v>398</v>
      </c>
      <c r="O27" s="54" t="s">
        <v>408</v>
      </c>
      <c r="P27" s="54" t="s">
        <v>408</v>
      </c>
    </row>
    <row r="28" spans="1:16" x14ac:dyDescent="0.3">
      <c r="A28" s="47" t="s">
        <v>336</v>
      </c>
      <c r="B28" s="54" t="s">
        <v>394</v>
      </c>
      <c r="C28" s="54" t="s">
        <v>394</v>
      </c>
      <c r="D28" s="54" t="s">
        <v>399</v>
      </c>
      <c r="E28" s="54" t="s">
        <v>402</v>
      </c>
      <c r="F28" s="54" t="s">
        <v>404</v>
      </c>
      <c r="G28" s="54" t="s">
        <v>406</v>
      </c>
      <c r="H28" s="54" t="s">
        <v>394</v>
      </c>
      <c r="I28" s="54" t="s">
        <v>409</v>
      </c>
      <c r="J28" s="54" t="s">
        <v>394</v>
      </c>
      <c r="K28" s="54"/>
      <c r="L28" s="54" t="s">
        <v>412</v>
      </c>
      <c r="M28" s="54" t="s">
        <v>412</v>
      </c>
      <c r="N28" s="54" t="s">
        <v>406</v>
      </c>
      <c r="O28" s="54" t="s">
        <v>414</v>
      </c>
      <c r="P28" s="54" t="s">
        <v>402</v>
      </c>
    </row>
    <row r="29" spans="1:16" x14ac:dyDescent="0.3">
      <c r="A29" s="75" t="s">
        <v>330</v>
      </c>
      <c r="B29" s="54">
        <v>2.073</v>
      </c>
      <c r="C29" s="54">
        <v>2.0720000000000001</v>
      </c>
      <c r="D29" s="54">
        <v>2.0739999999999998</v>
      </c>
      <c r="E29" s="54">
        <v>2.0709</v>
      </c>
      <c r="F29" s="54">
        <v>2.07426666666667</v>
      </c>
      <c r="G29" s="54">
        <v>2.0691333333333333</v>
      </c>
      <c r="H29" s="54">
        <v>2.0720000000000001</v>
      </c>
      <c r="I29" s="54">
        <v>2.0680666666666698</v>
      </c>
      <c r="J29" s="54">
        <v>2.0710000000000002</v>
      </c>
      <c r="K29" s="54"/>
      <c r="L29" s="54">
        <v>2.0715333333333334</v>
      </c>
      <c r="M29" s="54">
        <v>2.0710000000000002</v>
      </c>
      <c r="N29" s="54">
        <v>2.0660333333333298</v>
      </c>
      <c r="O29" s="54">
        <v>2.0699999999999998</v>
      </c>
      <c r="P29" s="54">
        <v>2.0680000000000001</v>
      </c>
    </row>
    <row r="30" spans="1:16" x14ac:dyDescent="0.3">
      <c r="A30" s="47" t="s">
        <v>331</v>
      </c>
      <c r="B30" s="61">
        <v>11.7835</v>
      </c>
      <c r="C30" s="61">
        <v>11.752599999999999</v>
      </c>
      <c r="D30" s="61">
        <v>11.7951</v>
      </c>
      <c r="E30" s="61">
        <v>11.7355</v>
      </c>
      <c r="F30" s="61">
        <v>11.8004</v>
      </c>
      <c r="G30" s="61">
        <v>11.7096</v>
      </c>
      <c r="H30" s="61">
        <v>11.750500000000001</v>
      </c>
      <c r="I30" s="61">
        <v>11.688700000000001</v>
      </c>
      <c r="J30" s="61">
        <v>11.7437</v>
      </c>
      <c r="K30" s="61"/>
      <c r="L30" s="61">
        <v>11.752599999999999</v>
      </c>
      <c r="M30" s="61">
        <v>11.7288</v>
      </c>
      <c r="N30" s="61">
        <v>11.6503</v>
      </c>
      <c r="O30" s="61">
        <v>11.717499999999999</v>
      </c>
      <c r="P30" s="61">
        <v>11.6846</v>
      </c>
    </row>
    <row r="31" spans="1:16" x14ac:dyDescent="0.3">
      <c r="A31" s="78" t="s">
        <v>337</v>
      </c>
      <c r="B31" s="54">
        <v>18.238</v>
      </c>
      <c r="C31" s="54">
        <v>19.396599999999999</v>
      </c>
      <c r="D31" s="54">
        <v>18.652200000000001</v>
      </c>
      <c r="E31" s="54">
        <v>20.158000000000001</v>
      </c>
      <c r="F31" s="54">
        <v>18.7972</v>
      </c>
      <c r="G31" s="54">
        <v>19.480899999999998</v>
      </c>
      <c r="H31" s="54">
        <v>19.995899999999999</v>
      </c>
      <c r="I31" s="54">
        <v>19.911300000000001</v>
      </c>
      <c r="J31" s="54">
        <v>19.761700000000001</v>
      </c>
      <c r="K31" s="54"/>
      <c r="L31" s="54">
        <v>18.969100000000001</v>
      </c>
      <c r="M31" s="54">
        <v>20.140499999999999</v>
      </c>
      <c r="N31" s="54">
        <v>20.6403</v>
      </c>
      <c r="O31" s="54">
        <v>20.396599999999999</v>
      </c>
      <c r="P31" s="54">
        <v>20.5229</v>
      </c>
    </row>
    <row r="32" spans="1:16" x14ac:dyDescent="0.3">
      <c r="A32" s="78" t="s">
        <v>338</v>
      </c>
      <c r="B32" s="54">
        <v>1.0058</v>
      </c>
      <c r="C32" s="54">
        <v>1.0062</v>
      </c>
      <c r="D32" s="54">
        <v>1.0059</v>
      </c>
      <c r="E32" s="54">
        <v>1.0065</v>
      </c>
      <c r="F32" s="54">
        <v>1.006</v>
      </c>
      <c r="G32" s="54">
        <v>1.0062</v>
      </c>
      <c r="H32" s="54">
        <v>1.0064</v>
      </c>
      <c r="I32" s="54">
        <v>1.0064</v>
      </c>
      <c r="J32" s="54">
        <v>1.0063</v>
      </c>
      <c r="K32" s="54"/>
      <c r="L32" s="54">
        <v>1.006</v>
      </c>
      <c r="M32" s="54">
        <v>1.0064</v>
      </c>
      <c r="N32" s="54">
        <v>1.0065999999999999</v>
      </c>
      <c r="O32" s="54">
        <v>1.0065</v>
      </c>
      <c r="P32" s="54">
        <v>1.0065</v>
      </c>
    </row>
    <row r="33" spans="1:16" x14ac:dyDescent="0.3">
      <c r="B33" s="54"/>
      <c r="C33" s="54"/>
      <c r="D33" s="54"/>
      <c r="E33" s="54"/>
      <c r="F33" s="54"/>
      <c r="G33" s="54"/>
      <c r="H33" s="74"/>
      <c r="I33" s="54"/>
      <c r="J33" s="54"/>
      <c r="K33" s="54"/>
      <c r="L33" s="54"/>
      <c r="M33" s="54"/>
      <c r="N33" s="54"/>
      <c r="O33" s="54"/>
      <c r="P33" s="54"/>
    </row>
    <row r="34" spans="1:16" x14ac:dyDescent="0.3">
      <c r="B34" s="54"/>
      <c r="C34" s="54"/>
      <c r="D34" s="54"/>
      <c r="E34" s="54"/>
      <c r="F34" s="54"/>
      <c r="G34" s="54"/>
      <c r="H34" s="54"/>
      <c r="I34" s="74"/>
      <c r="J34" s="54"/>
      <c r="K34" s="54"/>
      <c r="L34" s="54"/>
      <c r="M34" s="54"/>
      <c r="N34" s="54"/>
      <c r="O34" s="54"/>
      <c r="P34" s="54"/>
    </row>
    <row r="35" spans="1:16" x14ac:dyDescent="0.3">
      <c r="A35" s="72" t="s">
        <v>339</v>
      </c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</row>
    <row r="36" spans="1:16" x14ac:dyDescent="0.3">
      <c r="A36" s="47" t="s">
        <v>340</v>
      </c>
      <c r="B36" s="54" t="s">
        <v>449</v>
      </c>
      <c r="C36" s="74" t="s">
        <v>419</v>
      </c>
      <c r="D36" s="74" t="s">
        <v>423</v>
      </c>
      <c r="E36" s="74" t="s">
        <v>425</v>
      </c>
      <c r="F36" s="74" t="s">
        <v>429</v>
      </c>
      <c r="G36" s="54" t="s">
        <v>429</v>
      </c>
      <c r="H36" s="54" t="s">
        <v>434</v>
      </c>
      <c r="I36" s="54" t="s">
        <v>436</v>
      </c>
      <c r="J36" s="54" t="s">
        <v>434</v>
      </c>
      <c r="K36" s="54"/>
      <c r="L36" s="54" t="s">
        <v>429</v>
      </c>
      <c r="M36" s="54" t="s">
        <v>441</v>
      </c>
      <c r="N36" s="54" t="s">
        <v>441</v>
      </c>
      <c r="O36" s="54" t="s">
        <v>429</v>
      </c>
      <c r="P36" s="54" t="s">
        <v>425</v>
      </c>
    </row>
    <row r="37" spans="1:16" x14ac:dyDescent="0.3">
      <c r="A37" s="47" t="s">
        <v>341</v>
      </c>
      <c r="B37" s="54" t="s">
        <v>416</v>
      </c>
      <c r="C37" s="74" t="s">
        <v>420</v>
      </c>
      <c r="D37" s="74" t="s">
        <v>424</v>
      </c>
      <c r="E37" s="74" t="s">
        <v>426</v>
      </c>
      <c r="F37" s="74" t="s">
        <v>430</v>
      </c>
      <c r="G37" s="54" t="s">
        <v>431</v>
      </c>
      <c r="H37" s="54" t="s">
        <v>426</v>
      </c>
      <c r="I37" s="54" t="s">
        <v>437</v>
      </c>
      <c r="J37" s="54" t="s">
        <v>420</v>
      </c>
      <c r="K37" s="54"/>
      <c r="L37" s="54" t="s">
        <v>440</v>
      </c>
      <c r="M37" s="54" t="s">
        <v>442</v>
      </c>
      <c r="N37" s="54" t="s">
        <v>444</v>
      </c>
      <c r="O37" s="54" t="s">
        <v>426</v>
      </c>
      <c r="P37" s="54" t="s">
        <v>447</v>
      </c>
    </row>
    <row r="38" spans="1:16" x14ac:dyDescent="0.3">
      <c r="A38" s="47" t="s">
        <v>342</v>
      </c>
      <c r="B38" s="54" t="s">
        <v>417</v>
      </c>
      <c r="C38" s="61" t="s">
        <v>421</v>
      </c>
      <c r="D38" s="61" t="s">
        <v>421</v>
      </c>
      <c r="E38" s="54" t="s">
        <v>427</v>
      </c>
      <c r="F38" s="61" t="s">
        <v>421</v>
      </c>
      <c r="G38" s="54" t="s">
        <v>432</v>
      </c>
      <c r="H38" s="54" t="s">
        <v>427</v>
      </c>
      <c r="I38" s="54" t="s">
        <v>438</v>
      </c>
      <c r="J38" s="54" t="s">
        <v>439</v>
      </c>
      <c r="K38" s="54"/>
      <c r="L38" s="54" t="s">
        <v>421</v>
      </c>
      <c r="M38" s="54" t="s">
        <v>432</v>
      </c>
      <c r="N38" s="54" t="s">
        <v>432</v>
      </c>
      <c r="O38" s="54" t="s">
        <v>446</v>
      </c>
      <c r="P38" s="54" t="s">
        <v>448</v>
      </c>
    </row>
    <row r="39" spans="1:16" x14ac:dyDescent="0.3">
      <c r="A39" s="47" t="s">
        <v>343</v>
      </c>
      <c r="B39" s="54" t="s">
        <v>418</v>
      </c>
      <c r="C39" s="54" t="s">
        <v>422</v>
      </c>
      <c r="D39" s="54" t="s">
        <v>418</v>
      </c>
      <c r="E39" s="54" t="s">
        <v>428</v>
      </c>
      <c r="F39" s="54" t="s">
        <v>428</v>
      </c>
      <c r="G39" s="54" t="s">
        <v>433</v>
      </c>
      <c r="H39" s="54" t="s">
        <v>435</v>
      </c>
      <c r="I39" s="54" t="s">
        <v>433</v>
      </c>
      <c r="J39" s="54" t="s">
        <v>435</v>
      </c>
      <c r="K39" s="54"/>
      <c r="L39" s="54" t="s">
        <v>428</v>
      </c>
      <c r="M39" s="54" t="s">
        <v>443</v>
      </c>
      <c r="N39" s="54" t="s">
        <v>445</v>
      </c>
      <c r="O39" s="54" t="s">
        <v>445</v>
      </c>
      <c r="P39" s="54" t="s">
        <v>443</v>
      </c>
    </row>
    <row r="40" spans="1:16" x14ac:dyDescent="0.3">
      <c r="A40" s="47" t="s">
        <v>344</v>
      </c>
      <c r="B40" s="54">
        <v>1.6294999999999999</v>
      </c>
      <c r="C40" s="54">
        <v>1.6120000000000001</v>
      </c>
      <c r="D40" s="54">
        <v>1.5554999999999999</v>
      </c>
      <c r="E40" s="54">
        <v>1.6154999999999999</v>
      </c>
      <c r="F40" s="54">
        <v>1.6074999999999999</v>
      </c>
      <c r="G40" s="54">
        <v>1.6095000000000002</v>
      </c>
      <c r="H40" s="54">
        <v>1.6145</v>
      </c>
      <c r="I40" s="54">
        <v>1.613</v>
      </c>
      <c r="J40" s="54">
        <v>1.613</v>
      </c>
      <c r="K40" s="54"/>
      <c r="L40" s="54">
        <v>1.609</v>
      </c>
      <c r="M40" s="54">
        <v>1.6165</v>
      </c>
      <c r="N40" s="54">
        <v>1.617</v>
      </c>
      <c r="O40" s="54">
        <v>1.6114999999999999</v>
      </c>
      <c r="P40" s="54">
        <v>1.617</v>
      </c>
    </row>
    <row r="41" spans="1:16" x14ac:dyDescent="0.3">
      <c r="A41" s="47" t="s">
        <v>345</v>
      </c>
      <c r="B41" s="54">
        <v>1.677</v>
      </c>
      <c r="C41" s="54">
        <v>1.68</v>
      </c>
      <c r="D41" s="54">
        <v>1.6779999999999999</v>
      </c>
      <c r="E41" s="54">
        <v>1.681</v>
      </c>
      <c r="F41" s="54">
        <v>1.6795</v>
      </c>
      <c r="G41" s="54">
        <v>1.68</v>
      </c>
      <c r="H41" s="54">
        <v>1.6819999999999999</v>
      </c>
      <c r="I41" s="54">
        <v>1.6785000000000001</v>
      </c>
      <c r="J41" s="54">
        <v>1.681</v>
      </c>
      <c r="K41" s="54"/>
      <c r="L41" s="54">
        <v>1.6795</v>
      </c>
      <c r="M41" s="54">
        <v>1.6819999999999999</v>
      </c>
      <c r="N41" s="54">
        <v>1.6825000000000001</v>
      </c>
      <c r="O41" s="54">
        <v>1.6835</v>
      </c>
      <c r="P41" s="54">
        <v>1.6839999999999999</v>
      </c>
    </row>
    <row r="42" spans="1:16" x14ac:dyDescent="0.3">
      <c r="A42" s="47" t="s">
        <v>331</v>
      </c>
      <c r="B42" s="54">
        <v>2.2479</v>
      </c>
      <c r="C42" s="54">
        <v>2.2711999999999999</v>
      </c>
      <c r="D42" s="54">
        <v>2.2528999999999999</v>
      </c>
      <c r="E42" s="54">
        <v>2.2795999999999998</v>
      </c>
      <c r="F42" s="54">
        <v>2.2585000000000002</v>
      </c>
      <c r="G42" s="54">
        <v>2.2610000000000001</v>
      </c>
      <c r="H42" s="54">
        <v>2.2789000000000001</v>
      </c>
      <c r="I42" s="54">
        <v>2.2698999999999998</v>
      </c>
      <c r="J42" s="54">
        <v>2.2751000000000001</v>
      </c>
      <c r="K42" s="54"/>
      <c r="L42" s="54">
        <v>2.2612999999999999</v>
      </c>
      <c r="M42" s="54">
        <v>2.2835000000000001</v>
      </c>
      <c r="N42" s="54">
        <v>2.2858000000000001</v>
      </c>
      <c r="O42" s="54">
        <v>2.2747000000000002</v>
      </c>
      <c r="P42" s="54">
        <v>2.2869000000000002</v>
      </c>
    </row>
    <row r="43" spans="1:16" x14ac:dyDescent="0.3">
      <c r="A43" s="78" t="s">
        <v>346</v>
      </c>
      <c r="B43" s="54">
        <v>25.740500000000001</v>
      </c>
      <c r="C43" s="54">
        <v>25.2654</v>
      </c>
      <c r="D43" s="54">
        <v>25.340699999999998</v>
      </c>
      <c r="E43" s="54">
        <v>25.0426</v>
      </c>
      <c r="F43" s="54">
        <v>25.654299999999999</v>
      </c>
      <c r="G43" s="54">
        <v>26.160399999999999</v>
      </c>
      <c r="H43" s="54">
        <v>25.180099999999999</v>
      </c>
      <c r="I43" s="54">
        <v>24.789200000000001</v>
      </c>
      <c r="J43" s="54">
        <v>25.311699999999998</v>
      </c>
      <c r="K43" s="54"/>
      <c r="L43" s="54">
        <v>25.310600000000001</v>
      </c>
      <c r="M43" s="54">
        <v>25.129100000000001</v>
      </c>
      <c r="N43" s="54">
        <v>25.272099999999998</v>
      </c>
      <c r="O43" s="54">
        <v>26.0136</v>
      </c>
      <c r="P43" s="54">
        <v>25.918900000000001</v>
      </c>
    </row>
    <row r="44" spans="1:16" x14ac:dyDescent="0.3">
      <c r="A44" s="78" t="s">
        <v>330</v>
      </c>
      <c r="B44" s="54">
        <v>1.6532499999999999</v>
      </c>
      <c r="C44" s="54">
        <v>1.6459999999999999</v>
      </c>
      <c r="D44" s="54">
        <v>1.6167499999999999</v>
      </c>
      <c r="E44" s="54">
        <v>1.64825</v>
      </c>
      <c r="F44" s="54">
        <v>1.6435</v>
      </c>
      <c r="G44" s="54">
        <v>1.6447499999999999</v>
      </c>
      <c r="H44" s="54">
        <v>1.64825</v>
      </c>
      <c r="I44" s="54">
        <v>1.6457499999999998</v>
      </c>
      <c r="J44" s="54">
        <v>1.647</v>
      </c>
      <c r="K44" s="54"/>
      <c r="L44" s="54">
        <v>1.64425</v>
      </c>
      <c r="M44" s="54">
        <v>1.6492500000000001</v>
      </c>
      <c r="N44" s="54">
        <v>1.64975</v>
      </c>
      <c r="O44" s="54">
        <v>1.6475</v>
      </c>
      <c r="P44" s="54">
        <v>1.6505000000000001</v>
      </c>
    </row>
    <row r="45" spans="1:16" x14ac:dyDescent="0.3">
      <c r="A45" s="78" t="s">
        <v>347</v>
      </c>
      <c r="B45" s="54">
        <v>1.006</v>
      </c>
      <c r="C45" s="54">
        <v>1.0059</v>
      </c>
      <c r="D45" s="54">
        <v>1.006</v>
      </c>
      <c r="E45" s="54">
        <v>1.0059</v>
      </c>
      <c r="F45" s="54">
        <v>1.006</v>
      </c>
      <c r="G45" s="54">
        <v>1.0062</v>
      </c>
      <c r="H45" s="79">
        <v>1.0059</v>
      </c>
      <c r="I45" s="54">
        <v>1.0058</v>
      </c>
      <c r="J45" s="54">
        <v>1.0059</v>
      </c>
      <c r="K45" s="54"/>
      <c r="L45" s="54">
        <v>1.006</v>
      </c>
      <c r="M45" s="54">
        <v>1.0059</v>
      </c>
      <c r="N45" s="54">
        <v>1.0059</v>
      </c>
      <c r="O45" s="54">
        <v>1.0061</v>
      </c>
      <c r="P45" s="54">
        <v>1.0061</v>
      </c>
    </row>
    <row r="46" spans="1:16" x14ac:dyDescent="0.3">
      <c r="A46" s="47" t="s">
        <v>348</v>
      </c>
      <c r="B46" s="60" t="s">
        <v>451</v>
      </c>
      <c r="C46" s="60" t="s">
        <v>450</v>
      </c>
      <c r="D46" s="60" t="s">
        <v>451</v>
      </c>
      <c r="E46" s="60" t="s">
        <v>453</v>
      </c>
      <c r="F46" s="60" t="s">
        <v>451</v>
      </c>
      <c r="G46" s="60" t="s">
        <v>455</v>
      </c>
      <c r="H46" s="60" t="s">
        <v>450</v>
      </c>
      <c r="I46" s="60" t="s">
        <v>457</v>
      </c>
      <c r="J46" s="60" t="s">
        <v>450</v>
      </c>
      <c r="K46" s="60"/>
      <c r="L46" s="60" t="s">
        <v>450</v>
      </c>
      <c r="M46" s="60" t="s">
        <v>450</v>
      </c>
      <c r="N46" s="60" t="s">
        <v>450</v>
      </c>
      <c r="O46" s="60" t="s">
        <v>450</v>
      </c>
      <c r="P46" s="60" t="s">
        <v>450</v>
      </c>
    </row>
    <row r="47" spans="1:16" x14ac:dyDescent="0.3">
      <c r="A47" s="47" t="s">
        <v>349</v>
      </c>
      <c r="B47" s="60" t="s">
        <v>350</v>
      </c>
      <c r="C47" s="60" t="s">
        <v>350</v>
      </c>
      <c r="D47" s="60" t="s">
        <v>452</v>
      </c>
      <c r="E47" s="60" t="s">
        <v>350</v>
      </c>
      <c r="F47" s="60" t="s">
        <v>454</v>
      </c>
      <c r="G47" s="60" t="s">
        <v>456</v>
      </c>
      <c r="H47" s="60" t="s">
        <v>350</v>
      </c>
      <c r="I47" s="60" t="s">
        <v>458</v>
      </c>
      <c r="J47" s="60" t="s">
        <v>350</v>
      </c>
      <c r="K47" s="60"/>
      <c r="L47" s="60" t="s">
        <v>459</v>
      </c>
      <c r="M47" s="60" t="s">
        <v>350</v>
      </c>
      <c r="N47" s="60" t="s">
        <v>454</v>
      </c>
      <c r="O47" s="60" t="s">
        <v>350</v>
      </c>
      <c r="P47" s="60" t="s">
        <v>456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24498-A4D0-4285-A581-A739C62968B2}">
  <dimension ref="A1:BF235"/>
  <sheetViews>
    <sheetView zoomScale="70" zoomScaleNormal="70" workbookViewId="0">
      <pane xSplit="21132" ySplit="3408" topLeftCell="AZ208" activePane="bottomLeft"/>
      <selection sqref="A1:XFD1048576"/>
      <selection pane="topRight" activeCell="BE8" sqref="BE8"/>
      <selection pane="bottomLeft" activeCell="F218" sqref="F218"/>
      <selection pane="bottomRight" activeCell="BH229" sqref="BH229"/>
    </sheetView>
  </sheetViews>
  <sheetFormatPr defaultColWidth="9.109375" defaultRowHeight="14.4" x14ac:dyDescent="0.3"/>
  <cols>
    <col min="1" max="1" width="15.109375" style="3" customWidth="1"/>
    <col min="2" max="2" width="17" style="3" customWidth="1"/>
    <col min="3" max="3" width="10.5546875" style="3" customWidth="1"/>
    <col min="4" max="4" width="18.6640625" style="4" customWidth="1"/>
    <col min="5" max="5" width="14" style="3" customWidth="1"/>
    <col min="6" max="6" width="13.5546875" style="3" customWidth="1"/>
    <col min="7" max="7" width="9.88671875" style="3" customWidth="1"/>
    <col min="8" max="8" width="11" style="3" customWidth="1"/>
    <col min="9" max="9" width="10.109375" style="3" customWidth="1"/>
    <col min="10" max="10" width="7.6640625" style="3" customWidth="1"/>
    <col min="11" max="11" width="13.33203125" style="3" customWidth="1"/>
    <col min="12" max="31" width="9.33203125" style="3" bestFit="1" customWidth="1"/>
    <col min="32" max="32" width="13" style="3" bestFit="1" customWidth="1"/>
    <col min="33" max="36" width="9.33203125" style="3" bestFit="1" customWidth="1"/>
    <col min="37" max="37" width="13" style="3" bestFit="1" customWidth="1"/>
    <col min="38" max="39" width="10.44140625" style="3" bestFit="1" customWidth="1"/>
    <col min="40" max="40" width="10" style="3" bestFit="1" customWidth="1"/>
    <col min="41" max="49" width="9.33203125" style="3" bestFit="1" customWidth="1"/>
    <col min="50" max="51" width="13" style="3" bestFit="1" customWidth="1"/>
    <col min="52" max="55" width="9.33203125" style="3" bestFit="1" customWidth="1"/>
    <col min="56" max="57" width="10.44140625" style="3" customWidth="1"/>
    <col min="58" max="58" width="9.33203125" style="3" bestFit="1" customWidth="1"/>
    <col min="59" max="16384" width="9.109375" style="3"/>
  </cols>
  <sheetData>
    <row r="1" spans="1:58" ht="18" x14ac:dyDescent="0.35">
      <c r="A1" s="10" t="s">
        <v>617</v>
      </c>
      <c r="B1" s="10"/>
    </row>
    <row r="2" spans="1:58" x14ac:dyDescent="0.3">
      <c r="A2" s="2"/>
      <c r="B2" s="7"/>
    </row>
    <row r="3" spans="1:58" x14ac:dyDescent="0.3">
      <c r="W3" s="87" t="s">
        <v>1</v>
      </c>
      <c r="X3" s="87"/>
      <c r="Y3" s="87"/>
      <c r="Z3" s="87"/>
      <c r="AA3" s="87" t="s">
        <v>2</v>
      </c>
      <c r="AB3" s="87"/>
      <c r="AC3" s="87"/>
      <c r="AD3" s="87"/>
      <c r="AE3" s="87"/>
      <c r="AF3" s="87"/>
      <c r="AG3" s="87"/>
      <c r="AH3" s="87"/>
      <c r="AI3" s="87"/>
      <c r="AJ3" s="87"/>
      <c r="AK3" s="87"/>
      <c r="AP3" s="87" t="s">
        <v>3</v>
      </c>
      <c r="AQ3" s="87"/>
      <c r="AR3" s="87"/>
      <c r="AS3" s="87"/>
      <c r="AT3" s="87"/>
      <c r="AU3" s="87" t="s">
        <v>0</v>
      </c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</row>
    <row r="4" spans="1:58" x14ac:dyDescent="0.3">
      <c r="A4" s="5" t="s">
        <v>4</v>
      </c>
      <c r="B4" s="5" t="s">
        <v>292</v>
      </c>
      <c r="C4" s="5" t="s">
        <v>5</v>
      </c>
      <c r="D4" s="6" t="s">
        <v>287</v>
      </c>
      <c r="E4" s="6" t="s">
        <v>284</v>
      </c>
      <c r="F4" s="1" t="s">
        <v>288</v>
      </c>
      <c r="G4" s="1" t="s">
        <v>289</v>
      </c>
      <c r="H4" s="1" t="s">
        <v>290</v>
      </c>
      <c r="I4" s="1" t="s">
        <v>289</v>
      </c>
      <c r="J4" s="6" t="s">
        <v>6</v>
      </c>
      <c r="K4" s="6" t="s">
        <v>7</v>
      </c>
      <c r="L4" s="6" t="s">
        <v>8</v>
      </c>
      <c r="M4" s="6" t="s">
        <v>9</v>
      </c>
      <c r="N4" s="6" t="s">
        <v>10</v>
      </c>
      <c r="O4" s="6" t="s">
        <v>11</v>
      </c>
      <c r="P4" s="6" t="s">
        <v>12</v>
      </c>
      <c r="Q4" s="6" t="s">
        <v>13</v>
      </c>
      <c r="R4" s="6" t="s">
        <v>14</v>
      </c>
      <c r="S4" s="6" t="s">
        <v>15</v>
      </c>
      <c r="T4" s="6" t="s">
        <v>16</v>
      </c>
      <c r="U4" s="6" t="s">
        <v>17</v>
      </c>
      <c r="V4" s="6" t="s">
        <v>18</v>
      </c>
      <c r="W4" s="6" t="s">
        <v>19</v>
      </c>
      <c r="X4" s="6" t="s">
        <v>20</v>
      </c>
      <c r="Y4" s="6" t="s">
        <v>21</v>
      </c>
      <c r="Z4" s="6" t="s">
        <v>22</v>
      </c>
      <c r="AA4" s="6" t="s">
        <v>23</v>
      </c>
      <c r="AB4" s="6" t="s">
        <v>24</v>
      </c>
      <c r="AC4" s="6" t="s">
        <v>22</v>
      </c>
      <c r="AD4" s="6" t="s">
        <v>20</v>
      </c>
      <c r="AE4" s="6" t="s">
        <v>21</v>
      </c>
      <c r="AF4" s="6" t="s">
        <v>25</v>
      </c>
      <c r="AG4" s="6" t="s">
        <v>26</v>
      </c>
      <c r="AH4" s="6" t="s">
        <v>27</v>
      </c>
      <c r="AI4" s="6" t="s">
        <v>28</v>
      </c>
      <c r="AJ4" s="6" t="s">
        <v>29</v>
      </c>
      <c r="AK4" s="6" t="s">
        <v>30</v>
      </c>
      <c r="AL4" s="6" t="s">
        <v>31</v>
      </c>
      <c r="AM4" s="6" t="s">
        <v>32</v>
      </c>
      <c r="AN4" s="6" t="s">
        <v>33</v>
      </c>
      <c r="AO4" s="6" t="s">
        <v>34</v>
      </c>
      <c r="AP4" s="6" t="s">
        <v>35</v>
      </c>
      <c r="AQ4" s="6" t="s">
        <v>36</v>
      </c>
      <c r="AR4" s="6" t="s">
        <v>37</v>
      </c>
      <c r="AS4" s="6" t="s">
        <v>38</v>
      </c>
      <c r="AT4" s="6" t="s">
        <v>39</v>
      </c>
      <c r="AU4" s="6" t="s">
        <v>40</v>
      </c>
      <c r="AV4" s="6" t="s">
        <v>41</v>
      </c>
      <c r="AW4" s="6" t="s">
        <v>42</v>
      </c>
      <c r="AX4" s="6" t="s">
        <v>43</v>
      </c>
      <c r="AY4" s="6" t="s">
        <v>44</v>
      </c>
      <c r="AZ4" s="6" t="s">
        <v>45</v>
      </c>
      <c r="BA4" s="6" t="s">
        <v>46</v>
      </c>
      <c r="BB4" s="6" t="s">
        <v>47</v>
      </c>
      <c r="BC4" s="6" t="s">
        <v>48</v>
      </c>
      <c r="BD4" s="6" t="s">
        <v>49</v>
      </c>
      <c r="BE4" s="6" t="s">
        <v>50</v>
      </c>
      <c r="BF4" s="6" t="s">
        <v>18</v>
      </c>
    </row>
    <row r="5" spans="1:58" x14ac:dyDescent="0.3">
      <c r="E5" s="11"/>
      <c r="F5" s="4"/>
      <c r="G5" s="4"/>
    </row>
    <row r="6" spans="1:58" x14ac:dyDescent="0.3">
      <c r="A6" s="19" t="s">
        <v>51</v>
      </c>
      <c r="B6" s="19" t="s">
        <v>293</v>
      </c>
      <c r="C6" s="19" t="s">
        <v>52</v>
      </c>
      <c r="D6" s="20" t="s">
        <v>53</v>
      </c>
      <c r="E6" s="27" t="s">
        <v>55</v>
      </c>
      <c r="F6" s="21">
        <v>7.5632332384586336</v>
      </c>
      <c r="G6" s="21">
        <v>1.017120995615479</v>
      </c>
      <c r="H6" s="22">
        <v>1141.7007678747179</v>
      </c>
      <c r="I6" s="22">
        <v>29.119601298048281</v>
      </c>
      <c r="J6" s="23">
        <v>48.758000000000003</v>
      </c>
      <c r="K6" s="23">
        <v>1.21</v>
      </c>
      <c r="L6" s="23">
        <v>3.4390000000000001</v>
      </c>
      <c r="M6" s="23">
        <v>0.33800000000000002</v>
      </c>
      <c r="N6" s="23">
        <v>4.1721987716291897</v>
      </c>
      <c r="O6" s="23">
        <v>0.84477878456420841</v>
      </c>
      <c r="P6" s="23">
        <v>7.2999999999999995E-2</v>
      </c>
      <c r="Q6" s="23">
        <v>0</v>
      </c>
      <c r="R6" s="23">
        <v>15.651999999999999</v>
      </c>
      <c r="S6" s="23">
        <v>22.745000000000001</v>
      </c>
      <c r="T6" s="23">
        <v>0.30399999999999999</v>
      </c>
      <c r="U6" s="23">
        <v>7.0000000000000001E-3</v>
      </c>
      <c r="V6" s="23">
        <v>97.542977556193406</v>
      </c>
      <c r="W6" s="24">
        <v>1.8365034785796255</v>
      </c>
      <c r="X6" s="24">
        <v>0.15266414662499667</v>
      </c>
      <c r="Y6" s="24">
        <v>1.0832374795377797E-2</v>
      </c>
      <c r="Z6" s="24">
        <v>0</v>
      </c>
      <c r="AA6" s="24">
        <v>0.8788735588246781</v>
      </c>
      <c r="AB6" s="24">
        <v>2.6610014695204742E-2</v>
      </c>
      <c r="AC6" s="24">
        <v>0.11825567064084197</v>
      </c>
      <c r="AD6" s="24">
        <v>0</v>
      </c>
      <c r="AE6" s="24">
        <v>2.3439929149107253E-2</v>
      </c>
      <c r="AF6" s="24">
        <v>1.0065524045302591E-2</v>
      </c>
      <c r="AG6" s="24">
        <v>0</v>
      </c>
      <c r="AH6" s="24">
        <v>2.3289209738427889E-3</v>
      </c>
      <c r="AI6" s="24">
        <v>0.91788947531166221</v>
      </c>
      <c r="AJ6" s="24">
        <v>2.2200549503369887E-2</v>
      </c>
      <c r="AK6" s="24">
        <v>3.3635685599027893E-4</v>
      </c>
      <c r="AL6" s="24">
        <v>2</v>
      </c>
      <c r="AM6" s="24">
        <v>2</v>
      </c>
      <c r="AN6" s="24">
        <v>11.999663643144011</v>
      </c>
      <c r="AO6" s="24">
        <f t="shared" ref="AO6:AO25" si="0">AA6/(AA6+AB6+AC6)</f>
        <v>0.85849357034777973</v>
      </c>
      <c r="AP6" s="23">
        <v>7.5719039986952303</v>
      </c>
      <c r="AQ6" s="23">
        <v>47.217565661614074</v>
      </c>
      <c r="AR6" s="23">
        <v>45.210530339690699</v>
      </c>
      <c r="AS6" s="23">
        <v>1.8233730488315452</v>
      </c>
      <c r="AT6" s="23">
        <v>4.4401099006739775E-2</v>
      </c>
      <c r="AU6" s="25">
        <v>2.3439929149107253E-2</v>
      </c>
      <c r="AV6" s="25">
        <v>0</v>
      </c>
      <c r="AW6" s="25">
        <v>0.10578428832678216</v>
      </c>
      <c r="AX6" s="25">
        <v>0</v>
      </c>
      <c r="AY6" s="25">
        <v>1.0065524045302591E-2</v>
      </c>
      <c r="AZ6" s="25">
        <v>0</v>
      </c>
      <c r="BA6" s="25">
        <v>1.2135025458067297E-2</v>
      </c>
      <c r="BB6" s="25">
        <v>0.76548825638115003</v>
      </c>
      <c r="BC6" s="25">
        <v>2.317700145462287E-2</v>
      </c>
      <c r="BD6" s="25">
        <v>5.6692651221764034E-2</v>
      </c>
      <c r="BE6" s="25">
        <v>2.8809671072123309E-3</v>
      </c>
      <c r="BF6" s="25">
        <v>0.99966364314400857</v>
      </c>
    </row>
    <row r="7" spans="1:58" x14ac:dyDescent="0.3">
      <c r="A7" s="26" t="s">
        <v>54</v>
      </c>
      <c r="B7" s="19" t="s">
        <v>293</v>
      </c>
      <c r="C7" s="26" t="s">
        <v>52</v>
      </c>
      <c r="D7" s="27" t="s">
        <v>285</v>
      </c>
      <c r="E7" s="27" t="s">
        <v>55</v>
      </c>
      <c r="F7" s="28">
        <v>3.821631217002869</v>
      </c>
      <c r="G7" s="28">
        <v>0.92610042726013964</v>
      </c>
      <c r="H7" s="29">
        <v>1141.716505885124</v>
      </c>
      <c r="I7" s="29">
        <v>31.0099077564713</v>
      </c>
      <c r="J7" s="23">
        <v>51.222999999999999</v>
      </c>
      <c r="K7" s="23">
        <v>0.79300000000000004</v>
      </c>
      <c r="L7" s="23">
        <v>3.492</v>
      </c>
      <c r="M7" s="23">
        <v>1.022</v>
      </c>
      <c r="N7" s="23">
        <v>1.7139948950379127</v>
      </c>
      <c r="O7" s="23">
        <v>2.8317158591158633</v>
      </c>
      <c r="P7" s="23">
        <v>7.6999999999999999E-2</v>
      </c>
      <c r="Q7" s="23">
        <v>0</v>
      </c>
      <c r="R7" s="23">
        <v>16.28</v>
      </c>
      <c r="S7" s="23">
        <v>21.974</v>
      </c>
      <c r="T7" s="23">
        <v>0.40300000000000002</v>
      </c>
      <c r="U7" s="23">
        <v>4.0000000000000001E-3</v>
      </c>
      <c r="V7" s="23">
        <v>99.813710754153774</v>
      </c>
      <c r="W7" s="24">
        <v>1.8786122111392549</v>
      </c>
      <c r="X7" s="24">
        <v>0.12138778886074508</v>
      </c>
      <c r="Y7" s="24">
        <v>0</v>
      </c>
      <c r="Z7" s="24">
        <v>0</v>
      </c>
      <c r="AA7" s="24">
        <v>0.8900967563700547</v>
      </c>
      <c r="AB7" s="24">
        <v>8.6851644721449101E-2</v>
      </c>
      <c r="AC7" s="24">
        <v>4.7303444599634759E-2</v>
      </c>
      <c r="AD7" s="24">
        <v>2.9552567818170644E-2</v>
      </c>
      <c r="AE7" s="24">
        <v>2.1870432725573562E-2</v>
      </c>
      <c r="AF7" s="24">
        <v>2.9634448164951799E-2</v>
      </c>
      <c r="AG7" s="24">
        <v>0</v>
      </c>
      <c r="AH7" s="24">
        <v>2.391932255849888E-3</v>
      </c>
      <c r="AI7" s="24">
        <v>0.86345523617115583</v>
      </c>
      <c r="AJ7" s="24">
        <v>2.8656387749511753E-2</v>
      </c>
      <c r="AK7" s="24">
        <v>1.8714942364798186E-4</v>
      </c>
      <c r="AL7" s="24">
        <v>2</v>
      </c>
      <c r="AM7" s="24">
        <v>2</v>
      </c>
      <c r="AN7" s="24">
        <v>11.999812850576353</v>
      </c>
      <c r="AO7" s="24">
        <f t="shared" si="0"/>
        <v>0.86902138386623129</v>
      </c>
      <c r="AP7" s="23">
        <v>7.2243316650076093</v>
      </c>
      <c r="AQ7" s="23">
        <v>45.683068967369131</v>
      </c>
      <c r="AR7" s="23">
        <v>47.092599367623258</v>
      </c>
      <c r="AS7" s="23">
        <v>1.8404036372626598</v>
      </c>
      <c r="AT7" s="23">
        <v>5.7312775499023506E-2</v>
      </c>
      <c r="AU7" s="25">
        <v>2.1870432725573562E-2</v>
      </c>
      <c r="AV7" s="25">
        <v>2.9552567818170644E-2</v>
      </c>
      <c r="AW7" s="25">
        <v>4.7303444599634759E-2</v>
      </c>
      <c r="AX7" s="25">
        <v>7.9091099179255664E-4</v>
      </c>
      <c r="AY7" s="25">
        <v>2.8656387749511753E-2</v>
      </c>
      <c r="AZ7" s="25">
        <v>0</v>
      </c>
      <c r="BA7" s="25">
        <v>0</v>
      </c>
      <c r="BB7" s="25">
        <v>0.69602307381693229</v>
      </c>
      <c r="BC7" s="25">
        <v>6.7914806219052104E-2</v>
      </c>
      <c r="BD7" s="25">
        <v>9.7036841276561203E-2</v>
      </c>
      <c r="BE7" s="25">
        <v>1.0664385379123443E-2</v>
      </c>
      <c r="BF7" s="25">
        <v>0.99981285057635227</v>
      </c>
    </row>
    <row r="8" spans="1:58" x14ac:dyDescent="0.3">
      <c r="A8" s="26" t="s">
        <v>56</v>
      </c>
      <c r="B8" s="19" t="s">
        <v>293</v>
      </c>
      <c r="C8" s="26" t="s">
        <v>52</v>
      </c>
      <c r="D8" s="27" t="s">
        <v>285</v>
      </c>
      <c r="E8" s="27" t="s">
        <v>55</v>
      </c>
      <c r="F8" s="28">
        <v>2.0440770722925659</v>
      </c>
      <c r="G8" s="28">
        <v>0.49240600989925642</v>
      </c>
      <c r="H8" s="29">
        <v>1158.7074446678159</v>
      </c>
      <c r="I8" s="29">
        <v>11.26743064589988</v>
      </c>
      <c r="J8" s="23">
        <v>49.639000000000003</v>
      </c>
      <c r="K8" s="23">
        <v>1.4079999999999999</v>
      </c>
      <c r="L8" s="23">
        <v>5.4550000000000001</v>
      </c>
      <c r="M8" s="23">
        <v>0.58099999999999996</v>
      </c>
      <c r="N8" s="23">
        <v>0.62806390550427249</v>
      </c>
      <c r="O8" s="23">
        <v>4.8808565426155672</v>
      </c>
      <c r="P8" s="23">
        <v>0.1</v>
      </c>
      <c r="Q8" s="23">
        <v>0</v>
      </c>
      <c r="R8" s="23">
        <v>14.349</v>
      </c>
      <c r="S8" s="23">
        <v>21.643999999999998</v>
      </c>
      <c r="T8" s="23">
        <v>0.503</v>
      </c>
      <c r="U8" s="23">
        <v>0</v>
      </c>
      <c r="V8" s="23">
        <v>99.18792044811984</v>
      </c>
      <c r="W8" s="24">
        <v>1.8422086308185079</v>
      </c>
      <c r="X8" s="24">
        <v>0.15779136918149206</v>
      </c>
      <c r="Y8" s="24">
        <v>0</v>
      </c>
      <c r="Z8" s="24">
        <v>0</v>
      </c>
      <c r="AA8" s="24">
        <v>0.79386766247211071</v>
      </c>
      <c r="AB8" s="24">
        <v>0.15148445731461355</v>
      </c>
      <c r="AC8" s="24">
        <v>1.7540046342134019E-2</v>
      </c>
      <c r="AD8" s="24">
        <v>8.0808142243412928E-2</v>
      </c>
      <c r="AE8" s="24">
        <v>3.9294385521218313E-2</v>
      </c>
      <c r="AF8" s="24">
        <v>1.7047697845210402E-2</v>
      </c>
      <c r="AG8" s="24">
        <v>0</v>
      </c>
      <c r="AH8" s="24">
        <v>3.1434156315492496E-3</v>
      </c>
      <c r="AI8" s="24">
        <v>0.86062090433804894</v>
      </c>
      <c r="AJ8" s="24">
        <v>3.6193288291702083E-2</v>
      </c>
      <c r="AK8" s="24">
        <v>0</v>
      </c>
      <c r="AL8" s="24">
        <v>2</v>
      </c>
      <c r="AM8" s="24">
        <v>2</v>
      </c>
      <c r="AN8" s="24">
        <v>12</v>
      </c>
      <c r="AO8" s="24">
        <f t="shared" si="0"/>
        <v>0.8244616483522953</v>
      </c>
      <c r="AP8" s="23">
        <v>9.4253035860086172</v>
      </c>
      <c r="AQ8" s="23">
        <v>47.114545667874502</v>
      </c>
      <c r="AR8" s="23">
        <v>43.460150746116881</v>
      </c>
      <c r="AS8" s="23">
        <v>1.8059730241247731</v>
      </c>
      <c r="AT8" s="23">
        <v>7.2386576583404166E-2</v>
      </c>
      <c r="AU8" s="25">
        <v>3.9294385521218313E-2</v>
      </c>
      <c r="AV8" s="25">
        <v>6.5077099116080991E-2</v>
      </c>
      <c r="AW8" s="25">
        <v>1.4125499022974441E-2</v>
      </c>
      <c r="AX8" s="25">
        <v>0</v>
      </c>
      <c r="AY8" s="25">
        <v>1.7047697845210402E-2</v>
      </c>
      <c r="AZ8" s="25">
        <v>1.5731043127331937E-2</v>
      </c>
      <c r="BA8" s="25">
        <v>3.4145473191595777E-3</v>
      </c>
      <c r="BB8" s="25">
        <v>0.62320501519160709</v>
      </c>
      <c r="BC8" s="25">
        <v>0.11891890548616812</v>
      </c>
      <c r="BD8" s="25">
        <v>8.533132364025181E-2</v>
      </c>
      <c r="BE8" s="25">
        <v>1.7854483729997334E-2</v>
      </c>
      <c r="BF8" s="25">
        <v>0.99999999999999989</v>
      </c>
    </row>
    <row r="9" spans="1:58" x14ac:dyDescent="0.3">
      <c r="A9" s="26" t="s">
        <v>57</v>
      </c>
      <c r="B9" s="19" t="s">
        <v>293</v>
      </c>
      <c r="C9" s="26" t="s">
        <v>52</v>
      </c>
      <c r="D9" s="27" t="s">
        <v>285</v>
      </c>
      <c r="E9" s="27" t="s">
        <v>55</v>
      </c>
      <c r="F9" s="28">
        <v>2.1709801748394968</v>
      </c>
      <c r="G9" s="28">
        <v>0.5868057267099881</v>
      </c>
      <c r="H9" s="29">
        <v>1168.6650991439819</v>
      </c>
      <c r="I9" s="29">
        <v>6.2061842582901692</v>
      </c>
      <c r="J9" s="23">
        <v>48.892000000000003</v>
      </c>
      <c r="K9" s="23">
        <v>1.393</v>
      </c>
      <c r="L9" s="23">
        <v>5.7969999999999997</v>
      </c>
      <c r="M9" s="23">
        <v>0.69099999999999995</v>
      </c>
      <c r="N9" s="23">
        <v>1.3095934007009777</v>
      </c>
      <c r="O9" s="23">
        <v>4.5086037639581384</v>
      </c>
      <c r="P9" s="23">
        <v>0.08</v>
      </c>
      <c r="Q9" s="23">
        <v>0</v>
      </c>
      <c r="R9" s="23">
        <v>14.128</v>
      </c>
      <c r="S9" s="23">
        <v>21.713000000000001</v>
      </c>
      <c r="T9" s="23">
        <v>0.45800000000000002</v>
      </c>
      <c r="U9" s="23">
        <v>0</v>
      </c>
      <c r="V9" s="23">
        <v>98.970197164659112</v>
      </c>
      <c r="W9" s="24">
        <v>1.8216929619354902</v>
      </c>
      <c r="X9" s="24">
        <v>0.17830703806450976</v>
      </c>
      <c r="Y9" s="24">
        <v>0</v>
      </c>
      <c r="Z9" s="24">
        <v>0</v>
      </c>
      <c r="AA9" s="24">
        <v>0.78474534983617228</v>
      </c>
      <c r="AB9" s="24">
        <v>0.14048685493709051</v>
      </c>
      <c r="AC9" s="24">
        <v>3.6718503052902918E-2</v>
      </c>
      <c r="AD9" s="24">
        <v>7.6258543125540867E-2</v>
      </c>
      <c r="AE9" s="24">
        <v>3.9030179796923165E-2</v>
      </c>
      <c r="AF9" s="24">
        <v>2.035585004199085E-2</v>
      </c>
      <c r="AG9" s="24">
        <v>0</v>
      </c>
      <c r="AH9" s="24">
        <v>2.5247209513149182E-3</v>
      </c>
      <c r="AI9" s="24">
        <v>0.86679378050829092</v>
      </c>
      <c r="AJ9" s="24">
        <v>3.3086217749773821E-2</v>
      </c>
      <c r="AK9" s="24">
        <v>0</v>
      </c>
      <c r="AL9" s="24">
        <v>2</v>
      </c>
      <c r="AM9" s="24">
        <v>2.0000000000000004</v>
      </c>
      <c r="AN9" s="24">
        <v>12</v>
      </c>
      <c r="AO9" s="24">
        <f t="shared" si="0"/>
        <v>0.8157854071437346</v>
      </c>
      <c r="AP9" s="23">
        <v>9.8145088679455466</v>
      </c>
      <c r="AQ9" s="23">
        <v>47.33295225590323</v>
      </c>
      <c r="AR9" s="23">
        <v>42.852538876151222</v>
      </c>
      <c r="AS9" s="23">
        <v>1.7920259852815537</v>
      </c>
      <c r="AT9" s="23">
        <v>6.6172435499547641E-2</v>
      </c>
      <c r="AU9" s="25">
        <v>3.9030179796923165E-2</v>
      </c>
      <c r="AV9" s="25">
        <v>6.7665653439662438E-2</v>
      </c>
      <c r="AW9" s="25">
        <v>3.2581025031000993E-2</v>
      </c>
      <c r="AX9" s="25">
        <v>0</v>
      </c>
      <c r="AY9" s="25">
        <v>2.035585004199085E-2</v>
      </c>
      <c r="AZ9" s="25">
        <v>8.5928896858784298E-3</v>
      </c>
      <c r="BA9" s="25">
        <v>4.1374780219019247E-3</v>
      </c>
      <c r="BB9" s="25">
        <v>0.6170510696776117</v>
      </c>
      <c r="BC9" s="25">
        <v>0.1104658525630926</v>
      </c>
      <c r="BD9" s="25">
        <v>8.3847140079280291E-2</v>
      </c>
      <c r="BE9" s="25">
        <v>1.6272861662656412E-2</v>
      </c>
      <c r="BF9" s="25">
        <v>0.99999999999999878</v>
      </c>
    </row>
    <row r="10" spans="1:58" x14ac:dyDescent="0.3">
      <c r="A10" s="26" t="s">
        <v>58</v>
      </c>
      <c r="B10" s="19" t="s">
        <v>293</v>
      </c>
      <c r="C10" s="26" t="s">
        <v>52</v>
      </c>
      <c r="D10" s="27" t="s">
        <v>285</v>
      </c>
      <c r="E10" s="27" t="s">
        <v>55</v>
      </c>
      <c r="F10" s="28">
        <v>0.84540196806192403</v>
      </c>
      <c r="G10" s="28">
        <v>0.65527520233491887</v>
      </c>
      <c r="H10" s="29">
        <v>1191.153247356415</v>
      </c>
      <c r="I10" s="29">
        <v>33.023127964642782</v>
      </c>
      <c r="J10" s="23">
        <v>49.468000000000004</v>
      </c>
      <c r="K10" s="23">
        <v>1.4890000000000001</v>
      </c>
      <c r="L10" s="23">
        <v>5.766</v>
      </c>
      <c r="M10" s="23">
        <v>0.58699999999999997</v>
      </c>
      <c r="N10" s="23">
        <v>0.20164129002553105</v>
      </c>
      <c r="O10" s="23">
        <v>5.5125594574090515</v>
      </c>
      <c r="P10" s="23">
        <v>7.3999999999999996E-2</v>
      </c>
      <c r="Q10" s="23">
        <v>0</v>
      </c>
      <c r="R10" s="23">
        <v>13.996</v>
      </c>
      <c r="S10" s="23">
        <v>21.776</v>
      </c>
      <c r="T10" s="23">
        <v>0.44</v>
      </c>
      <c r="U10" s="23">
        <v>5.0000000000000001E-3</v>
      </c>
      <c r="V10" s="23">
        <v>99.315200747434574</v>
      </c>
      <c r="W10" s="24">
        <v>1.8367829324364018</v>
      </c>
      <c r="X10" s="24">
        <v>0.16321706756359822</v>
      </c>
      <c r="Y10" s="24">
        <v>0</v>
      </c>
      <c r="Z10" s="24">
        <v>0</v>
      </c>
      <c r="AA10" s="24">
        <v>0.77472595178894021</v>
      </c>
      <c r="AB10" s="24">
        <v>0.17117605504431793</v>
      </c>
      <c r="AC10" s="24">
        <v>5.6340936629855065E-3</v>
      </c>
      <c r="AD10" s="24">
        <v>8.9111909733392392E-2</v>
      </c>
      <c r="AE10" s="24">
        <v>4.1575764038234285E-2</v>
      </c>
      <c r="AF10" s="24">
        <v>1.7232385537774966E-2</v>
      </c>
      <c r="AG10" s="24">
        <v>0</v>
      </c>
      <c r="AH10" s="24">
        <v>2.3272938535834346E-3</v>
      </c>
      <c r="AI10" s="24">
        <v>0.8663036968937472</v>
      </c>
      <c r="AJ10" s="24">
        <v>3.1676006825470164E-2</v>
      </c>
      <c r="AK10" s="24">
        <v>2.3684262155455058E-4</v>
      </c>
      <c r="AL10" s="24">
        <v>2</v>
      </c>
      <c r="AM10" s="24">
        <v>2.0000000000000009</v>
      </c>
      <c r="AN10" s="24">
        <v>11.999763157378446</v>
      </c>
      <c r="AO10" s="24">
        <f t="shared" si="0"/>
        <v>0.81418450796024056</v>
      </c>
      <c r="AP10" s="23">
        <v>9.8418130633543441</v>
      </c>
      <c r="AQ10" s="23">
        <v>47.594734629658163</v>
      </c>
      <c r="AR10" s="23">
        <v>42.563452306987486</v>
      </c>
      <c r="AS10" s="23">
        <v>1.8122057037270054</v>
      </c>
      <c r="AT10" s="23">
        <v>6.3352013650940328E-2</v>
      </c>
      <c r="AU10" s="25">
        <v>4.1575764038234285E-2</v>
      </c>
      <c r="AV10" s="25">
        <v>7.5304423107784846E-2</v>
      </c>
      <c r="AW10" s="25">
        <v>4.7611163793448014E-3</v>
      </c>
      <c r="AX10" s="25">
        <v>0</v>
      </c>
      <c r="AY10" s="25">
        <v>1.7232385537774966E-2</v>
      </c>
      <c r="AZ10" s="25">
        <v>1.358472790696736E-2</v>
      </c>
      <c r="BA10" s="25">
        <v>8.5889338072783761E-4</v>
      </c>
      <c r="BB10" s="25">
        <v>0.60990385610361375</v>
      </c>
      <c r="BC10" s="25">
        <v>0.1347585372647695</v>
      </c>
      <c r="BD10" s="25">
        <v>8.2411047842663232E-2</v>
      </c>
      <c r="BE10" s="25">
        <v>1.9372405816565935E-2</v>
      </c>
      <c r="BF10" s="25">
        <v>0.99976315737844657</v>
      </c>
    </row>
    <row r="11" spans="1:58" x14ac:dyDescent="0.3">
      <c r="A11" s="26" t="s">
        <v>59</v>
      </c>
      <c r="B11" s="19" t="s">
        <v>293</v>
      </c>
      <c r="C11" s="26" t="s">
        <v>52</v>
      </c>
      <c r="D11" s="27" t="s">
        <v>285</v>
      </c>
      <c r="E11" s="27" t="s">
        <v>55</v>
      </c>
      <c r="F11" s="28">
        <v>2.2835815683007241</v>
      </c>
      <c r="G11" s="28">
        <v>0.38758285241676121</v>
      </c>
      <c r="H11" s="29">
        <v>1166.549851298332</v>
      </c>
      <c r="I11" s="29">
        <v>12.559794052126991</v>
      </c>
      <c r="J11" s="23">
        <v>49.619</v>
      </c>
      <c r="K11" s="23">
        <v>1.5129999999999999</v>
      </c>
      <c r="L11" s="23">
        <v>5.8019999999999996</v>
      </c>
      <c r="M11" s="23">
        <v>0.56399999999999995</v>
      </c>
      <c r="N11" s="23">
        <v>1.0769935160541342</v>
      </c>
      <c r="O11" s="23">
        <v>4.7799014195701002</v>
      </c>
      <c r="P11" s="23">
        <v>0.111</v>
      </c>
      <c r="Q11" s="23">
        <v>0</v>
      </c>
      <c r="R11" s="23">
        <v>14.087999999999999</v>
      </c>
      <c r="S11" s="23">
        <v>22.077999999999999</v>
      </c>
      <c r="T11" s="23">
        <v>0.51800000000000002</v>
      </c>
      <c r="U11" s="23">
        <v>0</v>
      </c>
      <c r="V11" s="23">
        <v>100.14989493562423</v>
      </c>
      <c r="W11" s="24">
        <v>1.8275255572446518</v>
      </c>
      <c r="X11" s="24">
        <v>0.17247444275534818</v>
      </c>
      <c r="Y11" s="24">
        <v>0</v>
      </c>
      <c r="Z11" s="24">
        <v>0</v>
      </c>
      <c r="AA11" s="24">
        <v>0.77352700811225505</v>
      </c>
      <c r="AB11" s="24">
        <v>0.14722807542686428</v>
      </c>
      <c r="AC11" s="24">
        <v>2.9849678135921209E-2</v>
      </c>
      <c r="AD11" s="24">
        <v>7.9381488164740499E-2</v>
      </c>
      <c r="AE11" s="24">
        <v>4.1905057202917727E-2</v>
      </c>
      <c r="AF11" s="24">
        <v>1.6423600552297468E-2</v>
      </c>
      <c r="AG11" s="24">
        <v>0</v>
      </c>
      <c r="AH11" s="24">
        <v>3.4627764092560343E-3</v>
      </c>
      <c r="AI11" s="24">
        <v>0.87123187749230224</v>
      </c>
      <c r="AJ11" s="24">
        <v>3.6990438503445085E-2</v>
      </c>
      <c r="AK11" s="24">
        <v>0</v>
      </c>
      <c r="AL11" s="24">
        <v>2</v>
      </c>
      <c r="AM11" s="24">
        <v>2</v>
      </c>
      <c r="AN11" s="24">
        <v>12.000000000000002</v>
      </c>
      <c r="AO11" s="24">
        <f t="shared" si="0"/>
        <v>0.81372094828269048</v>
      </c>
      <c r="AP11" s="23">
        <v>9.8910090274153788</v>
      </c>
      <c r="AQ11" s="23">
        <v>47.730902122547739</v>
      </c>
      <c r="AR11" s="23">
        <v>42.378088850036889</v>
      </c>
      <c r="AS11" s="23">
        <v>1.7919869610314216</v>
      </c>
      <c r="AT11" s="23">
        <v>7.3980877006890169E-2</v>
      </c>
      <c r="AU11" s="25">
        <v>4.1905057202917727E-2</v>
      </c>
      <c r="AV11" s="25">
        <v>6.4434964579050485E-2</v>
      </c>
      <c r="AW11" s="25">
        <v>2.4229363770462239E-2</v>
      </c>
      <c r="AX11" s="25">
        <v>0</v>
      </c>
      <c r="AY11" s="25">
        <v>1.6423600552297468E-2</v>
      </c>
      <c r="AZ11" s="25">
        <v>1.4946523585689023E-2</v>
      </c>
      <c r="BA11" s="25">
        <v>5.6203143654585935E-3</v>
      </c>
      <c r="BB11" s="25">
        <v>0.62223109234332563</v>
      </c>
      <c r="BC11" s="25">
        <v>0.11843139959654614</v>
      </c>
      <c r="BD11" s="25">
        <v>7.5647957884464712E-2</v>
      </c>
      <c r="BE11" s="25">
        <v>1.6129726119787087E-2</v>
      </c>
      <c r="BF11" s="25">
        <v>0.99999999999999922</v>
      </c>
    </row>
    <row r="12" spans="1:58" x14ac:dyDescent="0.3">
      <c r="A12" s="26" t="s">
        <v>60</v>
      </c>
      <c r="B12" s="19" t="s">
        <v>293</v>
      </c>
      <c r="C12" s="26" t="s">
        <v>52</v>
      </c>
      <c r="D12" s="27" t="s">
        <v>285</v>
      </c>
      <c r="E12" s="27" t="s">
        <v>55</v>
      </c>
      <c r="F12" s="28">
        <v>0.92459148392081258</v>
      </c>
      <c r="G12" s="28">
        <v>0.50171723870948615</v>
      </c>
      <c r="H12" s="29">
        <v>1159.864117503166</v>
      </c>
      <c r="I12" s="29">
        <v>22.01152440410479</v>
      </c>
      <c r="J12" s="23">
        <v>49.914000000000001</v>
      </c>
      <c r="K12" s="23">
        <v>1.3540000000000001</v>
      </c>
      <c r="L12" s="23">
        <v>5.33</v>
      </c>
      <c r="M12" s="23">
        <v>0.46600000000000003</v>
      </c>
      <c r="N12" s="23">
        <v>0.545746709820634</v>
      </c>
      <c r="O12" s="23">
        <v>5.0789270697755251</v>
      </c>
      <c r="P12" s="23">
        <v>0.09</v>
      </c>
      <c r="Q12" s="23">
        <v>0</v>
      </c>
      <c r="R12" s="23">
        <v>14.234</v>
      </c>
      <c r="S12" s="23">
        <v>22.15</v>
      </c>
      <c r="T12" s="23">
        <v>0.42599999999999999</v>
      </c>
      <c r="U12" s="23">
        <v>2E-3</v>
      </c>
      <c r="V12" s="23">
        <v>99.590673779596159</v>
      </c>
      <c r="W12" s="24">
        <v>1.8470106755782931</v>
      </c>
      <c r="X12" s="24">
        <v>0.15298932442170687</v>
      </c>
      <c r="Y12" s="24">
        <v>0</v>
      </c>
      <c r="Z12" s="24">
        <v>0</v>
      </c>
      <c r="AA12" s="24">
        <v>0.7852079349641391</v>
      </c>
      <c r="AB12" s="24">
        <v>0.15717202589737106</v>
      </c>
      <c r="AC12" s="24">
        <v>1.519669927257894E-2</v>
      </c>
      <c r="AD12" s="24">
        <v>7.9462653698434638E-2</v>
      </c>
      <c r="AE12" s="24">
        <v>3.7677124777314885E-2</v>
      </c>
      <c r="AF12" s="24">
        <v>1.3633481267510078E-2</v>
      </c>
      <c r="AG12" s="24">
        <v>0</v>
      </c>
      <c r="AH12" s="24">
        <v>2.8208212075261168E-3</v>
      </c>
      <c r="AI12" s="24">
        <v>0.87817149954368046</v>
      </c>
      <c r="AJ12" s="24">
        <v>3.0563346023390482E-2</v>
      </c>
      <c r="AK12" s="24">
        <v>9.441334805359989E-5</v>
      </c>
      <c r="AL12" s="24">
        <v>2</v>
      </c>
      <c r="AM12" s="24">
        <v>1.9999999999999993</v>
      </c>
      <c r="AN12" s="24">
        <v>11.999905586651947</v>
      </c>
      <c r="AO12" s="24">
        <f t="shared" si="0"/>
        <v>0.81999485540320782</v>
      </c>
      <c r="AP12" s="23">
        <v>9.528581641419839</v>
      </c>
      <c r="AQ12" s="23">
        <v>47.763859211898001</v>
      </c>
      <c r="AR12" s="23">
        <v>42.707559146682158</v>
      </c>
      <c r="AS12" s="23">
        <v>1.8205514604051904</v>
      </c>
      <c r="AT12" s="23">
        <v>6.1126692046780964E-2</v>
      </c>
      <c r="AU12" s="25">
        <v>3.7677124777314885E-2</v>
      </c>
      <c r="AV12" s="25">
        <v>6.517146880249311E-2</v>
      </c>
      <c r="AW12" s="25">
        <v>1.2463606064583993E-2</v>
      </c>
      <c r="AX12" s="25">
        <v>0</v>
      </c>
      <c r="AY12" s="25">
        <v>1.3633481267510078E-2</v>
      </c>
      <c r="AZ12" s="25">
        <v>1.4211928753303555E-2</v>
      </c>
      <c r="BA12" s="25">
        <v>2.7179360025768474E-3</v>
      </c>
      <c r="BB12" s="25">
        <v>0.63562809102446227</v>
      </c>
      <c r="BC12" s="25">
        <v>0.1272312088748262</v>
      </c>
      <c r="BD12" s="25">
        <v>7.4789921969838413E-2</v>
      </c>
      <c r="BE12" s="25">
        <v>1.6380819115035489E-2</v>
      </c>
      <c r="BF12" s="25">
        <v>0.99990558665194496</v>
      </c>
    </row>
    <row r="13" spans="1:58" x14ac:dyDescent="0.3">
      <c r="A13" s="26" t="s">
        <v>61</v>
      </c>
      <c r="B13" s="19" t="s">
        <v>293</v>
      </c>
      <c r="C13" s="26" t="s">
        <v>52</v>
      </c>
      <c r="D13" s="27" t="s">
        <v>64</v>
      </c>
      <c r="E13" s="27" t="s">
        <v>55</v>
      </c>
      <c r="F13" s="28">
        <v>3.724467813968658</v>
      </c>
      <c r="G13" s="28">
        <v>0.98637672925179343</v>
      </c>
      <c r="H13" s="29">
        <v>1165.7388514280319</v>
      </c>
      <c r="I13" s="29">
        <v>17.05278673304306</v>
      </c>
      <c r="J13" s="23">
        <v>50.46</v>
      </c>
      <c r="K13" s="23">
        <v>1.0489999999999999</v>
      </c>
      <c r="L13" s="23">
        <v>3.3980000000000001</v>
      </c>
      <c r="M13" s="23">
        <v>0.97</v>
      </c>
      <c r="N13" s="23">
        <v>2.4414973524011754</v>
      </c>
      <c r="O13" s="23">
        <v>2.0230957632836764</v>
      </c>
      <c r="P13" s="23">
        <v>8.7999999999999995E-2</v>
      </c>
      <c r="Q13" s="23">
        <v>0</v>
      </c>
      <c r="R13" s="23">
        <v>16.257999999999999</v>
      </c>
      <c r="S13" s="23">
        <v>22.247</v>
      </c>
      <c r="T13" s="23">
        <v>0.35299999999999998</v>
      </c>
      <c r="U13" s="23">
        <v>1.6E-2</v>
      </c>
      <c r="V13" s="23">
        <v>99.303593115684862</v>
      </c>
      <c r="W13" s="24">
        <v>1.8619613264192296</v>
      </c>
      <c r="X13" s="24">
        <v>0.13803867358077038</v>
      </c>
      <c r="Y13" s="24">
        <v>0</v>
      </c>
      <c r="Z13" s="24">
        <v>0</v>
      </c>
      <c r="AA13" s="24">
        <v>0.89433703729971858</v>
      </c>
      <c r="AB13" s="24">
        <v>6.243039664697056E-2</v>
      </c>
      <c r="AC13" s="24">
        <v>6.779392522230232E-2</v>
      </c>
      <c r="AD13" s="24">
        <v>9.7379675023847034E-3</v>
      </c>
      <c r="AE13" s="24">
        <v>2.9107905509380052E-2</v>
      </c>
      <c r="AF13" s="24">
        <v>2.8298861424685854E-2</v>
      </c>
      <c r="AG13" s="24">
        <v>0</v>
      </c>
      <c r="AH13" s="24">
        <v>2.7503762044304467E-3</v>
      </c>
      <c r="AI13" s="24">
        <v>0.87953563860276596</v>
      </c>
      <c r="AJ13" s="24">
        <v>2.5254709877990184E-2</v>
      </c>
      <c r="AK13" s="24">
        <v>7.5318170937072266E-4</v>
      </c>
      <c r="AL13" s="24">
        <v>2</v>
      </c>
      <c r="AM13" s="24">
        <v>1.9999999999999998</v>
      </c>
      <c r="AN13" s="24">
        <v>11.999246818290629</v>
      </c>
      <c r="AO13" s="24">
        <f t="shared" si="0"/>
        <v>0.87289748856535432</v>
      </c>
      <c r="AP13" s="23">
        <v>6.9735365236087254</v>
      </c>
      <c r="AQ13" s="23">
        <v>46.125119954867941</v>
      </c>
      <c r="AR13" s="23">
        <v>46.901343521523337</v>
      </c>
      <c r="AS13" s="23">
        <v>1.8363030725494551</v>
      </c>
      <c r="AT13" s="23">
        <v>5.0509419755980368E-2</v>
      </c>
      <c r="AU13" s="25">
        <v>2.9107905509380052E-2</v>
      </c>
      <c r="AV13" s="25">
        <v>9.7379675023847034E-3</v>
      </c>
      <c r="AW13" s="25">
        <v>6.779392522230232E-2</v>
      </c>
      <c r="AX13" s="25">
        <v>2.2909698373232423E-3</v>
      </c>
      <c r="AY13" s="25">
        <v>2.5254709877990184E-2</v>
      </c>
      <c r="AZ13" s="25">
        <v>0</v>
      </c>
      <c r="BA13" s="25">
        <v>0</v>
      </c>
      <c r="BB13" s="25">
        <v>0.72032183829342666</v>
      </c>
      <c r="BC13" s="25">
        <v>5.0283032237949055E-2</v>
      </c>
      <c r="BD13" s="25">
        <v>8.700759950314596E-2</v>
      </c>
      <c r="BE13" s="25">
        <v>7.448870306725976E-3</v>
      </c>
      <c r="BF13" s="25">
        <v>0.99924681829062822</v>
      </c>
    </row>
    <row r="14" spans="1:58" x14ac:dyDescent="0.3">
      <c r="A14" s="26" t="s">
        <v>62</v>
      </c>
      <c r="B14" s="19" t="s">
        <v>293</v>
      </c>
      <c r="C14" s="26" t="s">
        <v>52</v>
      </c>
      <c r="D14" s="27" t="s">
        <v>64</v>
      </c>
      <c r="E14" s="27" t="s">
        <v>55</v>
      </c>
      <c r="F14" s="28">
        <v>4.4990214638412001</v>
      </c>
      <c r="G14" s="28">
        <v>1.2088732512707889</v>
      </c>
      <c r="H14" s="29">
        <v>1154.423622488976</v>
      </c>
      <c r="I14" s="29">
        <v>16.178508029802131</v>
      </c>
      <c r="J14" s="23">
        <v>51.628</v>
      </c>
      <c r="K14" s="23">
        <v>0.72099999999999997</v>
      </c>
      <c r="L14" s="23">
        <v>3.6360000000000001</v>
      </c>
      <c r="M14" s="23">
        <v>1.2529999999999999</v>
      </c>
      <c r="N14" s="23">
        <v>0.73095532894113069</v>
      </c>
      <c r="O14" s="23">
        <v>3.7282729467956113</v>
      </c>
      <c r="P14" s="23">
        <v>0.10100000000000001</v>
      </c>
      <c r="Q14" s="23">
        <v>0</v>
      </c>
      <c r="R14" s="23">
        <v>16.614000000000001</v>
      </c>
      <c r="S14" s="23">
        <v>20.849</v>
      </c>
      <c r="T14" s="23">
        <v>0.47599999999999998</v>
      </c>
      <c r="U14" s="23">
        <v>6.0000000000000001E-3</v>
      </c>
      <c r="V14" s="23">
        <v>99.74322827573674</v>
      </c>
      <c r="W14" s="24">
        <v>1.8905148968984269</v>
      </c>
      <c r="X14" s="24">
        <v>0.10948510310157311</v>
      </c>
      <c r="Y14" s="24">
        <v>0</v>
      </c>
      <c r="Z14" s="24">
        <v>0</v>
      </c>
      <c r="AA14" s="24">
        <v>0.9069423792374196</v>
      </c>
      <c r="AB14" s="24">
        <v>0.11417177303902293</v>
      </c>
      <c r="AC14" s="24">
        <v>2.0141729136172515E-2</v>
      </c>
      <c r="AD14" s="24">
        <v>4.7434674285743023E-2</v>
      </c>
      <c r="AE14" s="24">
        <v>1.985373063661492E-2</v>
      </c>
      <c r="AF14" s="24">
        <v>3.6276024922172349E-2</v>
      </c>
      <c r="AG14" s="24">
        <v>0</v>
      </c>
      <c r="AH14" s="24">
        <v>3.1325801811644201E-3</v>
      </c>
      <c r="AI14" s="24">
        <v>0.81797232204594483</v>
      </c>
      <c r="AJ14" s="24">
        <v>3.3794499857955705E-2</v>
      </c>
      <c r="AK14" s="24">
        <v>2.8028665778992163E-4</v>
      </c>
      <c r="AL14" s="24">
        <v>2</v>
      </c>
      <c r="AM14" s="24">
        <v>2</v>
      </c>
      <c r="AN14" s="24">
        <v>11.999719713342211</v>
      </c>
      <c r="AO14" s="24">
        <f t="shared" si="0"/>
        <v>0.87100816948761961</v>
      </c>
      <c r="AP14" s="23">
        <v>7.3802070771561592</v>
      </c>
      <c r="AQ14" s="23">
        <v>43.921260006738969</v>
      </c>
      <c r="AR14" s="23">
        <v>48.69853291610486</v>
      </c>
      <c r="AS14" s="23">
        <v>1.8390864743223874</v>
      </c>
      <c r="AT14" s="23">
        <v>6.758899971591141E-2</v>
      </c>
      <c r="AU14" s="25">
        <v>1.985373063661492E-2</v>
      </c>
      <c r="AV14" s="25">
        <v>4.7434674285743023E-2</v>
      </c>
      <c r="AW14" s="25">
        <v>2.0141729136172515E-2</v>
      </c>
      <c r="AX14" s="25">
        <v>2.2012384064277329E-3</v>
      </c>
      <c r="AY14" s="25">
        <v>3.3794499857955705E-2</v>
      </c>
      <c r="AZ14" s="25">
        <v>0</v>
      </c>
      <c r="BA14" s="25">
        <v>0</v>
      </c>
      <c r="BB14" s="25">
        <v>0.64690443496095007</v>
      </c>
      <c r="BC14" s="25">
        <v>8.1436514620036649E-2</v>
      </c>
      <c r="BD14" s="25">
        <v>0.13001897213823477</v>
      </c>
      <c r="BE14" s="25">
        <v>1.793391930007535E-2</v>
      </c>
      <c r="BF14" s="25">
        <v>0.99971971334221077</v>
      </c>
    </row>
    <row r="15" spans="1:58" x14ac:dyDescent="0.3">
      <c r="A15" s="26" t="s">
        <v>63</v>
      </c>
      <c r="B15" s="19" t="s">
        <v>293</v>
      </c>
      <c r="C15" s="26" t="s">
        <v>52</v>
      </c>
      <c r="D15" s="27" t="s">
        <v>64</v>
      </c>
      <c r="E15" s="27" t="s">
        <v>65</v>
      </c>
      <c r="F15" s="28">
        <v>1.257868672907352</v>
      </c>
      <c r="G15" s="28">
        <v>0.48865935880182038</v>
      </c>
      <c r="H15" s="29">
        <v>1154.4096451997759</v>
      </c>
      <c r="I15" s="29">
        <v>32.682356515085893</v>
      </c>
      <c r="J15" s="23">
        <v>49.125</v>
      </c>
      <c r="K15" s="23">
        <v>1.5609999999999999</v>
      </c>
      <c r="L15" s="23">
        <v>5.94</v>
      </c>
      <c r="M15" s="23">
        <v>0.45100000000000001</v>
      </c>
      <c r="N15" s="23">
        <v>0.42134256827274269</v>
      </c>
      <c r="O15" s="23">
        <v>5.4638682051459266</v>
      </c>
      <c r="P15" s="23">
        <v>9.4E-2</v>
      </c>
      <c r="Q15" s="23">
        <v>0</v>
      </c>
      <c r="R15" s="23">
        <v>13.98</v>
      </c>
      <c r="S15" s="23">
        <v>21.57</v>
      </c>
      <c r="T15" s="23">
        <v>0.438</v>
      </c>
      <c r="U15" s="23">
        <v>0</v>
      </c>
      <c r="V15" s="23">
        <v>99.044210773418669</v>
      </c>
      <c r="W15" s="24">
        <v>1.8292189306598576</v>
      </c>
      <c r="X15" s="24">
        <v>0.17078106934014237</v>
      </c>
      <c r="Y15" s="24">
        <v>0</v>
      </c>
      <c r="Z15" s="24">
        <v>0</v>
      </c>
      <c r="AA15" s="24">
        <v>0.77603441701195153</v>
      </c>
      <c r="AB15" s="24">
        <v>0.17014515331840779</v>
      </c>
      <c r="AC15" s="24">
        <v>1.1806184728719415E-2</v>
      </c>
      <c r="AD15" s="24">
        <v>8.9899448575805452E-2</v>
      </c>
      <c r="AE15" s="24">
        <v>4.3709726101307578E-2</v>
      </c>
      <c r="AF15" s="24">
        <v>1.3277413595376786E-2</v>
      </c>
      <c r="AG15" s="24">
        <v>0</v>
      </c>
      <c r="AH15" s="24">
        <v>2.964674358500047E-3</v>
      </c>
      <c r="AI15" s="24">
        <v>0.86054155254755682</v>
      </c>
      <c r="AJ15" s="24">
        <v>3.1621429762375246E-2</v>
      </c>
      <c r="AK15" s="24">
        <v>0</v>
      </c>
      <c r="AL15" s="24">
        <v>2</v>
      </c>
      <c r="AM15" s="24">
        <v>2.0000000000000004</v>
      </c>
      <c r="AN15" s="24">
        <v>12</v>
      </c>
      <c r="AO15" s="24">
        <f t="shared" si="0"/>
        <v>0.81006884801130863</v>
      </c>
      <c r="AP15" s="23">
        <v>10.151898237077535</v>
      </c>
      <c r="AQ15" s="23">
        <v>47.243773844074383</v>
      </c>
      <c r="AR15" s="23">
        <v>42.604327918848078</v>
      </c>
      <c r="AS15" s="23">
        <v>1.8067211228779161</v>
      </c>
      <c r="AT15" s="23">
        <v>6.3242859524750492E-2</v>
      </c>
      <c r="AU15" s="25">
        <v>4.3709726101307578E-2</v>
      </c>
      <c r="AV15" s="25">
        <v>7.3684840943001095E-2</v>
      </c>
      <c r="AW15" s="25">
        <v>9.6767761945261155E-3</v>
      </c>
      <c r="AX15" s="25">
        <v>0</v>
      </c>
      <c r="AY15" s="25">
        <v>1.3277413595376786E-2</v>
      </c>
      <c r="AZ15" s="25">
        <v>1.6214607632804356E-2</v>
      </c>
      <c r="BA15" s="25">
        <v>2.1294085341933E-3</v>
      </c>
      <c r="BB15" s="25">
        <v>0.60157515985870647</v>
      </c>
      <c r="BC15" s="25">
        <v>0.13189504945001562</v>
      </c>
      <c r="BD15" s="25">
        <v>8.7229628576622531E-2</v>
      </c>
      <c r="BE15" s="25">
        <v>2.060738911344611E-2</v>
      </c>
      <c r="BF15" s="25">
        <v>0.99999999999999989</v>
      </c>
    </row>
    <row r="16" spans="1:58" x14ac:dyDescent="0.3">
      <c r="A16" s="26" t="s">
        <v>66</v>
      </c>
      <c r="B16" s="26" t="s">
        <v>294</v>
      </c>
      <c r="C16" s="26" t="s">
        <v>52</v>
      </c>
      <c r="D16" s="27" t="s">
        <v>285</v>
      </c>
      <c r="E16" s="27" t="s">
        <v>55</v>
      </c>
      <c r="F16" s="28">
        <v>3.8592382252216342</v>
      </c>
      <c r="G16" s="28">
        <v>0.62534462226174492</v>
      </c>
      <c r="H16" s="29">
        <v>1153.8429892063141</v>
      </c>
      <c r="I16" s="29">
        <v>8.4581041812857443</v>
      </c>
      <c r="J16" s="23">
        <v>49.848999999999997</v>
      </c>
      <c r="K16" s="23">
        <v>1.2629999999999999</v>
      </c>
      <c r="L16" s="23">
        <v>5.3380000000000001</v>
      </c>
      <c r="M16" s="23">
        <v>0.54800000000000004</v>
      </c>
      <c r="N16" s="23">
        <v>1.6447789269746318</v>
      </c>
      <c r="O16" s="23">
        <v>3.7169976606247186</v>
      </c>
      <c r="P16" s="23">
        <v>0.111</v>
      </c>
      <c r="Q16" s="23">
        <v>0</v>
      </c>
      <c r="R16" s="23">
        <v>14.994</v>
      </c>
      <c r="S16" s="23">
        <v>21.725000000000001</v>
      </c>
      <c r="T16" s="23">
        <v>0.504</v>
      </c>
      <c r="U16" s="23">
        <v>5.0000000000000001E-3</v>
      </c>
      <c r="V16" s="23">
        <v>99.69877658759934</v>
      </c>
      <c r="W16" s="24">
        <v>1.8364613677226922</v>
      </c>
      <c r="X16" s="24">
        <v>0.1635386322773078</v>
      </c>
      <c r="Y16" s="24">
        <v>0</v>
      </c>
      <c r="Z16" s="24">
        <v>0</v>
      </c>
      <c r="AA16" s="24">
        <v>0.82348091823095959</v>
      </c>
      <c r="AB16" s="24">
        <v>0.11451803240380443</v>
      </c>
      <c r="AC16" s="24">
        <v>4.5597810742178169E-2</v>
      </c>
      <c r="AD16" s="24">
        <v>6.8234410361606851E-2</v>
      </c>
      <c r="AE16" s="24">
        <v>3.4989743193518281E-2</v>
      </c>
      <c r="AF16" s="24">
        <v>1.5961721277104449E-2</v>
      </c>
      <c r="AG16" s="24">
        <v>0</v>
      </c>
      <c r="AH16" s="24">
        <v>3.4636527471416335E-3</v>
      </c>
      <c r="AI16" s="24">
        <v>0.85751891455306961</v>
      </c>
      <c r="AJ16" s="24">
        <v>3.5999805223678336E-2</v>
      </c>
      <c r="AK16" s="24">
        <v>2.3499126693850354E-4</v>
      </c>
      <c r="AL16" s="24">
        <v>2</v>
      </c>
      <c r="AM16" s="24">
        <v>2</v>
      </c>
      <c r="AN16" s="24">
        <v>11.999765008733062</v>
      </c>
      <c r="AO16" s="24">
        <f t="shared" si="0"/>
        <v>0.8372139382384346</v>
      </c>
      <c r="AP16" s="23">
        <v>8.8681193240106317</v>
      </c>
      <c r="AQ16" s="23">
        <v>46.48858963241458</v>
      </c>
      <c r="AR16" s="23">
        <v>44.643291043574791</v>
      </c>
      <c r="AS16" s="23">
        <v>1.7955178651878336</v>
      </c>
      <c r="AT16" s="23">
        <v>7.1999610447356671E-2</v>
      </c>
      <c r="AU16" s="25">
        <v>3.4989743193518281E-2</v>
      </c>
      <c r="AV16" s="25">
        <v>5.6082127642381033E-2</v>
      </c>
      <c r="AW16" s="25">
        <v>3.7477018247890209E-2</v>
      </c>
      <c r="AX16" s="25">
        <v>0</v>
      </c>
      <c r="AY16" s="25">
        <v>1.5961721277104449E-2</v>
      </c>
      <c r="AZ16" s="25">
        <v>1.2011421982394981E-2</v>
      </c>
      <c r="BA16" s="25">
        <v>8.026661964178906E-3</v>
      </c>
      <c r="BB16" s="25">
        <v>0.63997183102396604</v>
      </c>
      <c r="BC16" s="25">
        <v>8.8998194445313983E-2</v>
      </c>
      <c r="BD16" s="25">
        <v>9.1754543603496774E-2</v>
      </c>
      <c r="BE16" s="25">
        <v>1.4491745352816039E-2</v>
      </c>
      <c r="BF16" s="25">
        <v>0.99976500873306073</v>
      </c>
    </row>
    <row r="17" spans="1:58" x14ac:dyDescent="0.3">
      <c r="A17" s="26" t="s">
        <v>67</v>
      </c>
      <c r="B17" s="26" t="s">
        <v>294</v>
      </c>
      <c r="C17" s="26" t="s">
        <v>52</v>
      </c>
      <c r="D17" s="27" t="s">
        <v>285</v>
      </c>
      <c r="E17" s="27" t="s">
        <v>55</v>
      </c>
      <c r="F17" s="28">
        <v>3.1936252631247042</v>
      </c>
      <c r="G17" s="28">
        <v>0.59247212329922394</v>
      </c>
      <c r="H17" s="29">
        <v>1159.048753380775</v>
      </c>
      <c r="I17" s="29">
        <v>7.1733482152472758</v>
      </c>
      <c r="J17" s="23">
        <v>49.499000000000002</v>
      </c>
      <c r="K17" s="23">
        <v>1.2849999999999999</v>
      </c>
      <c r="L17" s="23">
        <v>5.3310000000000004</v>
      </c>
      <c r="M17" s="23">
        <v>0.56899999999999995</v>
      </c>
      <c r="N17" s="23">
        <v>2.1059429723056788</v>
      </c>
      <c r="O17" s="23">
        <v>3.3590337680722162</v>
      </c>
      <c r="P17" s="23">
        <v>7.2999999999999995E-2</v>
      </c>
      <c r="Q17" s="23">
        <v>0</v>
      </c>
      <c r="R17" s="23">
        <v>15.092000000000001</v>
      </c>
      <c r="S17" s="23">
        <v>21.58</v>
      </c>
      <c r="T17" s="23">
        <v>0.498</v>
      </c>
      <c r="U17" s="23">
        <v>1.7000000000000001E-2</v>
      </c>
      <c r="V17" s="23">
        <v>99.408976740377895</v>
      </c>
      <c r="W17" s="24">
        <v>1.8288765693302771</v>
      </c>
      <c r="X17" s="24">
        <v>0.17112343066972291</v>
      </c>
      <c r="Y17" s="24">
        <v>0</v>
      </c>
      <c r="Z17" s="24">
        <v>0</v>
      </c>
      <c r="AA17" s="24">
        <v>0.83127640681313764</v>
      </c>
      <c r="AB17" s="24">
        <v>0.10379073418679005</v>
      </c>
      <c r="AC17" s="24">
        <v>5.8552533273232399E-2</v>
      </c>
      <c r="AD17" s="24">
        <v>6.101960516576091E-2</v>
      </c>
      <c r="AE17" s="24">
        <v>3.5702872300414579E-2</v>
      </c>
      <c r="AF17" s="24">
        <v>1.6621647017848327E-2</v>
      </c>
      <c r="AG17" s="24">
        <v>0</v>
      </c>
      <c r="AH17" s="24">
        <v>2.284529921482125E-3</v>
      </c>
      <c r="AI17" s="24">
        <v>0.8542755719333881</v>
      </c>
      <c r="AJ17" s="24">
        <v>3.5674802853908935E-2</v>
      </c>
      <c r="AK17" s="24">
        <v>8.0129653403629333E-4</v>
      </c>
      <c r="AL17" s="24">
        <v>2</v>
      </c>
      <c r="AM17" s="24">
        <v>1.9999999999999993</v>
      </c>
      <c r="AN17" s="24">
        <v>11.999198703465964</v>
      </c>
      <c r="AO17" s="24">
        <f t="shared" si="0"/>
        <v>0.83661427841716429</v>
      </c>
      <c r="AP17" s="23">
        <v>8.897935190170001</v>
      </c>
      <c r="AQ17" s="23">
        <v>46.172571063400987</v>
      </c>
      <c r="AR17" s="23">
        <v>44.92949374642901</v>
      </c>
      <c r="AS17" s="23">
        <v>1.7893427129333159</v>
      </c>
      <c r="AT17" s="23">
        <v>7.134960570781787E-2</v>
      </c>
      <c r="AU17" s="25">
        <v>3.5702872300414579E-2</v>
      </c>
      <c r="AV17" s="25">
        <v>5.0887555507520471E-2</v>
      </c>
      <c r="AW17" s="25">
        <v>4.8830130561373281E-2</v>
      </c>
      <c r="AX17" s="25">
        <v>0</v>
      </c>
      <c r="AY17" s="25">
        <v>1.6621647017848327E-2</v>
      </c>
      <c r="AZ17" s="25">
        <v>9.7231350167021387E-3</v>
      </c>
      <c r="BA17" s="25">
        <v>9.3300208193584696E-3</v>
      </c>
      <c r="BB17" s="25">
        <v>0.63906342816852735</v>
      </c>
      <c r="BC17" s="25">
        <v>7.9791585395552422E-2</v>
      </c>
      <c r="BD17" s="25">
        <v>9.6106489322305144E-2</v>
      </c>
      <c r="BE17" s="25">
        <v>1.3141839356359876E-2</v>
      </c>
      <c r="BF17" s="25">
        <v>0.99919870346596207</v>
      </c>
    </row>
    <row r="18" spans="1:58" x14ac:dyDescent="0.3">
      <c r="A18" s="26" t="s">
        <v>68</v>
      </c>
      <c r="B18" s="26" t="s">
        <v>294</v>
      </c>
      <c r="C18" s="26" t="s">
        <v>52</v>
      </c>
      <c r="D18" s="27" t="s">
        <v>285</v>
      </c>
      <c r="E18" s="27" t="s">
        <v>55</v>
      </c>
      <c r="F18" s="28">
        <v>3.6584449350833892</v>
      </c>
      <c r="G18" s="28">
        <v>0.67752457312865277</v>
      </c>
      <c r="H18" s="29">
        <v>1163.1256282329559</v>
      </c>
      <c r="I18" s="29">
        <v>7.5535259183733796</v>
      </c>
      <c r="J18" s="23">
        <v>49.134</v>
      </c>
      <c r="K18" s="23">
        <v>1.258</v>
      </c>
      <c r="L18" s="23">
        <v>5.24</v>
      </c>
      <c r="M18" s="23">
        <v>0.58699999999999997</v>
      </c>
      <c r="N18" s="23">
        <v>2.7548576311344477</v>
      </c>
      <c r="O18" s="23">
        <v>2.848128419231192</v>
      </c>
      <c r="P18" s="23">
        <v>0.09</v>
      </c>
      <c r="Q18" s="23">
        <v>0</v>
      </c>
      <c r="R18" s="23">
        <v>14.92</v>
      </c>
      <c r="S18" s="23">
        <v>21.806000000000001</v>
      </c>
      <c r="T18" s="23">
        <v>0.51800000000000002</v>
      </c>
      <c r="U18" s="23">
        <v>3.0000000000000001E-3</v>
      </c>
      <c r="V18" s="23">
        <v>99.158986050365655</v>
      </c>
      <c r="W18" s="24">
        <v>1.8220592949406846</v>
      </c>
      <c r="X18" s="24">
        <v>0.17794070505931536</v>
      </c>
      <c r="Y18" s="24">
        <v>0</v>
      </c>
      <c r="Z18" s="24">
        <v>0</v>
      </c>
      <c r="AA18" s="24">
        <v>0.82482135207845131</v>
      </c>
      <c r="AB18" s="24">
        <v>8.8327552245871715E-2</v>
      </c>
      <c r="AC18" s="24">
        <v>7.6875978478620155E-2</v>
      </c>
      <c r="AD18" s="24">
        <v>5.1077853993767436E-2</v>
      </c>
      <c r="AE18" s="24">
        <v>3.5081090401126183E-2</v>
      </c>
      <c r="AF18" s="24">
        <v>1.7210453089493271E-2</v>
      </c>
      <c r="AG18" s="24">
        <v>0</v>
      </c>
      <c r="AH18" s="24">
        <v>2.8268900268331701E-3</v>
      </c>
      <c r="AI18" s="24">
        <v>0.86639306838101982</v>
      </c>
      <c r="AJ18" s="24">
        <v>3.7243836596171337E-2</v>
      </c>
      <c r="AK18" s="24">
        <v>1.4192470864542343E-4</v>
      </c>
      <c r="AL18" s="24">
        <v>2</v>
      </c>
      <c r="AM18" s="24">
        <v>1.9999999999999998</v>
      </c>
      <c r="AN18" s="24">
        <v>11.999858075291357</v>
      </c>
      <c r="AO18" s="24">
        <f t="shared" si="0"/>
        <v>0.83313194082883024</v>
      </c>
      <c r="AP18" s="23">
        <v>9.0375628334081366</v>
      </c>
      <c r="AQ18" s="23">
        <v>46.599191735113202</v>
      </c>
      <c r="AR18" s="23">
        <v>44.363245431478674</v>
      </c>
      <c r="AS18" s="23">
        <v>1.779541972705343</v>
      </c>
      <c r="AT18" s="23">
        <v>7.4487673192342674E-2</v>
      </c>
      <c r="AU18" s="25">
        <v>3.5081090401126183E-2</v>
      </c>
      <c r="AV18" s="25">
        <v>4.3024078445278183E-2</v>
      </c>
      <c r="AW18" s="25">
        <v>6.4754445811784814E-2</v>
      </c>
      <c r="AX18" s="25">
        <v>0</v>
      </c>
      <c r="AY18" s="25">
        <v>1.7210453089493271E-2</v>
      </c>
      <c r="AZ18" s="25">
        <v>7.9971206644089445E-3</v>
      </c>
      <c r="BA18" s="25">
        <v>1.2036262842269121E-2</v>
      </c>
      <c r="BB18" s="25">
        <v>0.65354712549892779</v>
      </c>
      <c r="BC18" s="25">
        <v>6.9986328223902827E-2</v>
      </c>
      <c r="BD18" s="25">
        <v>8.5637113289761757E-2</v>
      </c>
      <c r="BE18" s="25">
        <v>1.0584057024401029E-2</v>
      </c>
      <c r="BF18" s="25">
        <v>0.99985807529135384</v>
      </c>
    </row>
    <row r="19" spans="1:58" x14ac:dyDescent="0.3">
      <c r="A19" s="26" t="s">
        <v>69</v>
      </c>
      <c r="B19" s="26" t="s">
        <v>294</v>
      </c>
      <c r="C19" s="26" t="s">
        <v>52</v>
      </c>
      <c r="D19" s="27" t="s">
        <v>285</v>
      </c>
      <c r="E19" s="27" t="s">
        <v>55</v>
      </c>
      <c r="F19" s="28">
        <v>3.6604590363800531</v>
      </c>
      <c r="G19" s="28">
        <v>0.71494327045990458</v>
      </c>
      <c r="H19" s="29">
        <v>1156.484688520432</v>
      </c>
      <c r="I19" s="29">
        <v>7.0103213992119873</v>
      </c>
      <c r="J19" s="23">
        <v>49.414999999999999</v>
      </c>
      <c r="K19" s="23">
        <v>1.2030000000000001</v>
      </c>
      <c r="L19" s="23">
        <v>5.2229999999999999</v>
      </c>
      <c r="M19" s="23">
        <v>0.59099999999999997</v>
      </c>
      <c r="N19" s="23">
        <v>1.6784462862151528</v>
      </c>
      <c r="O19" s="23">
        <v>3.6247031513630925</v>
      </c>
      <c r="P19" s="23">
        <v>8.8999999999999996E-2</v>
      </c>
      <c r="Q19" s="23">
        <v>0</v>
      </c>
      <c r="R19" s="23">
        <v>14.981</v>
      </c>
      <c r="S19" s="23">
        <v>21.41</v>
      </c>
      <c r="T19" s="23">
        <v>0.48599999999999999</v>
      </c>
      <c r="U19" s="23">
        <v>2.1999999999999999E-2</v>
      </c>
      <c r="V19" s="23">
        <v>98.723149437578257</v>
      </c>
      <c r="W19" s="24">
        <v>1.837757932366068</v>
      </c>
      <c r="X19" s="24">
        <v>0.16224206763393201</v>
      </c>
      <c r="Y19" s="24">
        <v>0</v>
      </c>
      <c r="Z19" s="24">
        <v>0</v>
      </c>
      <c r="AA19" s="24">
        <v>0.83057909790463724</v>
      </c>
      <c r="AB19" s="24">
        <v>0.1127348509979913</v>
      </c>
      <c r="AC19" s="24">
        <v>4.6972974912383947E-2</v>
      </c>
      <c r="AD19" s="24">
        <v>6.6691005642770335E-2</v>
      </c>
      <c r="AE19" s="24">
        <v>3.3643966491242717E-2</v>
      </c>
      <c r="AF19" s="24">
        <v>1.7377640370489913E-2</v>
      </c>
      <c r="AG19" s="24">
        <v>0</v>
      </c>
      <c r="AH19" s="24">
        <v>2.8035320971044639E-3</v>
      </c>
      <c r="AI19" s="24">
        <v>0.85310944530918131</v>
      </c>
      <c r="AJ19" s="24">
        <v>3.5043707263999885E-2</v>
      </c>
      <c r="AK19" s="24">
        <v>1.0437790101992892E-3</v>
      </c>
      <c r="AL19" s="24">
        <v>2</v>
      </c>
      <c r="AM19" s="24">
        <v>2.0000000000000004</v>
      </c>
      <c r="AN19" s="24">
        <v>11.998956220989802</v>
      </c>
      <c r="AO19" s="24">
        <f t="shared" si="0"/>
        <v>0.83872570457144702</v>
      </c>
      <c r="AP19" s="23">
        <v>8.8024789677420721</v>
      </c>
      <c r="AQ19" s="23">
        <v>46.208942203107704</v>
      </c>
      <c r="AR19" s="23">
        <v>44.988578829150214</v>
      </c>
      <c r="AS19" s="23">
        <v>1.7964233942118097</v>
      </c>
      <c r="AT19" s="23">
        <v>7.008741452799977E-2</v>
      </c>
      <c r="AU19" s="25">
        <v>3.3643966491242717E-2</v>
      </c>
      <c r="AV19" s="25">
        <v>5.5713223300068879E-2</v>
      </c>
      <c r="AW19" s="25">
        <v>3.9240911351377694E-2</v>
      </c>
      <c r="AX19" s="25">
        <v>0</v>
      </c>
      <c r="AY19" s="25">
        <v>1.7377640370489913E-2</v>
      </c>
      <c r="AZ19" s="25">
        <v>1.0365357267326547E-2</v>
      </c>
      <c r="BA19" s="25">
        <v>7.3007096261834253E-3</v>
      </c>
      <c r="BB19" s="25">
        <v>0.63792545351367091</v>
      </c>
      <c r="BC19" s="25">
        <v>8.6585890652821185E-2</v>
      </c>
      <c r="BD19" s="25">
        <v>9.6326822195483164E-2</v>
      </c>
      <c r="BE19" s="25">
        <v>1.4476246221137289E-2</v>
      </c>
      <c r="BF19" s="25">
        <v>0.99895622098980175</v>
      </c>
    </row>
    <row r="20" spans="1:58" x14ac:dyDescent="0.3">
      <c r="A20" s="26" t="s">
        <v>70</v>
      </c>
      <c r="B20" s="26" t="s">
        <v>294</v>
      </c>
      <c r="C20" s="26" t="s">
        <v>52</v>
      </c>
      <c r="D20" s="27" t="s">
        <v>285</v>
      </c>
      <c r="E20" s="27" t="s">
        <v>55</v>
      </c>
      <c r="F20" s="28">
        <v>2.7219412103295331</v>
      </c>
      <c r="G20" s="28">
        <v>0.48180635021673152</v>
      </c>
      <c r="H20" s="29">
        <v>1144.82453763485</v>
      </c>
      <c r="I20" s="29">
        <v>12.085123346324041</v>
      </c>
      <c r="J20" s="23">
        <v>49.718000000000004</v>
      </c>
      <c r="K20" s="23">
        <v>1.198</v>
      </c>
      <c r="L20" s="23">
        <v>5.3929999999999998</v>
      </c>
      <c r="M20" s="23">
        <v>0.53</v>
      </c>
      <c r="N20" s="23">
        <v>1.1066574373273328</v>
      </c>
      <c r="O20" s="23">
        <v>4.2732092774473092</v>
      </c>
      <c r="P20" s="23">
        <v>7.9000000000000001E-2</v>
      </c>
      <c r="Q20" s="23">
        <v>0</v>
      </c>
      <c r="R20" s="23">
        <v>14.847</v>
      </c>
      <c r="S20" s="23">
        <v>21.696999999999999</v>
      </c>
      <c r="T20" s="23">
        <v>0.40100000000000002</v>
      </c>
      <c r="U20" s="23">
        <v>1.7000000000000001E-2</v>
      </c>
      <c r="V20" s="23">
        <v>99.259866714774645</v>
      </c>
      <c r="W20" s="24">
        <v>1.8406151625677531</v>
      </c>
      <c r="X20" s="24">
        <v>0.15938483743224685</v>
      </c>
      <c r="Y20" s="24">
        <v>0</v>
      </c>
      <c r="Z20" s="24">
        <v>0</v>
      </c>
      <c r="AA20" s="24">
        <v>0.81940524801911951</v>
      </c>
      <c r="AB20" s="24">
        <v>0.13229997173814784</v>
      </c>
      <c r="AC20" s="24">
        <v>3.0830009928633828E-2</v>
      </c>
      <c r="AD20" s="24">
        <v>7.5924289195996364E-2</v>
      </c>
      <c r="AE20" s="24">
        <v>3.3351718881074896E-2</v>
      </c>
      <c r="AF20" s="24">
        <v>1.5513115752352993E-2</v>
      </c>
      <c r="AG20" s="24">
        <v>0</v>
      </c>
      <c r="AH20" s="24">
        <v>2.4772078997655693E-3</v>
      </c>
      <c r="AI20" s="24">
        <v>0.86061242337802513</v>
      </c>
      <c r="AJ20" s="24">
        <v>2.8783127813628073E-2</v>
      </c>
      <c r="AK20" s="24">
        <v>8.0288739325553703E-4</v>
      </c>
      <c r="AL20" s="24">
        <v>2</v>
      </c>
      <c r="AM20" s="24">
        <v>1.9999999999999993</v>
      </c>
      <c r="AN20" s="24">
        <v>11.999197112606748</v>
      </c>
      <c r="AO20" s="24">
        <f t="shared" si="0"/>
        <v>0.83397034860629748</v>
      </c>
      <c r="AP20" s="23">
        <v>8.9729604899272726</v>
      </c>
      <c r="AQ20" s="23">
        <v>46.629867292135245</v>
      </c>
      <c r="AR20" s="23">
        <v>44.397172217937488</v>
      </c>
      <c r="AS20" s="23">
        <v>1.8123176431352923</v>
      </c>
      <c r="AT20" s="23">
        <v>5.7566255627256147E-2</v>
      </c>
      <c r="AU20" s="25">
        <v>3.3351718881074896E-2</v>
      </c>
      <c r="AV20" s="25">
        <v>6.591555983546013E-2</v>
      </c>
      <c r="AW20" s="25">
        <v>2.6765839834636929E-2</v>
      </c>
      <c r="AX20" s="25">
        <v>0</v>
      </c>
      <c r="AY20" s="25">
        <v>1.5513115752352993E-2</v>
      </c>
      <c r="AZ20" s="25">
        <v>9.4377110958162452E-3</v>
      </c>
      <c r="BA20" s="25">
        <v>3.8323009654588347E-3</v>
      </c>
      <c r="BB20" s="25">
        <v>0.63246278886111329</v>
      </c>
      <c r="BC20" s="25">
        <v>0.1021165159657399</v>
      </c>
      <c r="BD20" s="25">
        <v>9.3471229579003112E-2</v>
      </c>
      <c r="BE20" s="25">
        <v>1.6330331836086755E-2</v>
      </c>
      <c r="BF20" s="25">
        <v>0.99919711260674315</v>
      </c>
    </row>
    <row r="21" spans="1:58" x14ac:dyDescent="0.3">
      <c r="A21" s="26" t="s">
        <v>71</v>
      </c>
      <c r="B21" s="26" t="s">
        <v>294</v>
      </c>
      <c r="C21" s="26" t="s">
        <v>52</v>
      </c>
      <c r="D21" s="27" t="s">
        <v>285</v>
      </c>
      <c r="E21" s="27" t="s">
        <v>55</v>
      </c>
      <c r="F21" s="28">
        <v>2.7594281926751139</v>
      </c>
      <c r="G21" s="28">
        <v>0.54374539400285704</v>
      </c>
      <c r="H21" s="29">
        <v>1160.4370778799059</v>
      </c>
      <c r="I21" s="29">
        <v>8.5941291897378704</v>
      </c>
      <c r="J21" s="23">
        <v>49.506</v>
      </c>
      <c r="K21" s="23">
        <v>1.3029999999999999</v>
      </c>
      <c r="L21" s="23">
        <v>5.3579999999999997</v>
      </c>
      <c r="M21" s="23">
        <v>0.56599999999999995</v>
      </c>
      <c r="N21" s="23">
        <v>2.4102805752793146</v>
      </c>
      <c r="O21" s="23">
        <v>2.9981851936687622</v>
      </c>
      <c r="P21" s="23">
        <v>8.4000000000000005E-2</v>
      </c>
      <c r="Q21" s="23">
        <v>0</v>
      </c>
      <c r="R21" s="23">
        <v>15.201000000000001</v>
      </c>
      <c r="S21" s="23">
        <v>21.808</v>
      </c>
      <c r="T21" s="23">
        <v>0.48499999999999999</v>
      </c>
      <c r="U21" s="23">
        <v>0</v>
      </c>
      <c r="V21" s="23">
        <v>99.719465768948069</v>
      </c>
      <c r="W21" s="24">
        <v>1.8233007248984907</v>
      </c>
      <c r="X21" s="24">
        <v>0.17669927510150929</v>
      </c>
      <c r="Y21" s="24">
        <v>0</v>
      </c>
      <c r="Z21" s="24">
        <v>0</v>
      </c>
      <c r="AA21" s="24">
        <v>0.83460948010815328</v>
      </c>
      <c r="AB21" s="24">
        <v>9.2345378506073272E-2</v>
      </c>
      <c r="AC21" s="24">
        <v>6.6800418007254336E-2</v>
      </c>
      <c r="AD21" s="24">
        <v>5.5875271360344064E-2</v>
      </c>
      <c r="AE21" s="24">
        <v>3.6087511973367098E-2</v>
      </c>
      <c r="AF21" s="24">
        <v>1.6481271604605503E-2</v>
      </c>
      <c r="AG21" s="24">
        <v>0</v>
      </c>
      <c r="AH21" s="24">
        <v>2.6203890315486633E-3</v>
      </c>
      <c r="AI21" s="24">
        <v>0.86054756959122702</v>
      </c>
      <c r="AJ21" s="24">
        <v>3.4632709817426346E-2</v>
      </c>
      <c r="AK21" s="24">
        <v>0</v>
      </c>
      <c r="AL21" s="24">
        <v>2</v>
      </c>
      <c r="AM21" s="24">
        <v>1.9999999999999993</v>
      </c>
      <c r="AN21" s="24">
        <v>12</v>
      </c>
      <c r="AO21" s="24">
        <f t="shared" si="0"/>
        <v>0.83985413687121901</v>
      </c>
      <c r="AP21" s="23">
        <v>8.7115171200708144</v>
      </c>
      <c r="AQ21" s="23">
        <v>46.342657211569218</v>
      </c>
      <c r="AR21" s="23">
        <v>44.945825668359959</v>
      </c>
      <c r="AS21" s="23">
        <v>1.7875024282054537</v>
      </c>
      <c r="AT21" s="23">
        <v>6.9265419634852693E-2</v>
      </c>
      <c r="AU21" s="25">
        <v>3.6087511973367098E-2</v>
      </c>
      <c r="AV21" s="25">
        <v>4.7607809885700014E-2</v>
      </c>
      <c r="AW21" s="25">
        <v>5.691644126907508E-2</v>
      </c>
      <c r="AX21" s="25">
        <v>0</v>
      </c>
      <c r="AY21" s="25">
        <v>1.6481271604605503E-2</v>
      </c>
      <c r="AZ21" s="25">
        <v>8.2674614746429329E-3</v>
      </c>
      <c r="BA21" s="25">
        <v>9.8839767381779103E-3</v>
      </c>
      <c r="BB21" s="25">
        <v>0.64821414285661894</v>
      </c>
      <c r="BC21" s="25">
        <v>7.1721663606465813E-2</v>
      </c>
      <c r="BD21" s="25">
        <v>9.3197668625767172E-2</v>
      </c>
      <c r="BE21" s="25">
        <v>1.1622051965578062E-2</v>
      </c>
      <c r="BF21" s="25">
        <v>0.99999999999999856</v>
      </c>
    </row>
    <row r="22" spans="1:58" x14ac:dyDescent="0.3">
      <c r="A22" s="26" t="s">
        <v>72</v>
      </c>
      <c r="B22" s="26" t="s">
        <v>294</v>
      </c>
      <c r="C22" s="26" t="s">
        <v>52</v>
      </c>
      <c r="D22" s="27" t="s">
        <v>285</v>
      </c>
      <c r="E22" s="27" t="s">
        <v>55</v>
      </c>
      <c r="F22" s="28">
        <v>6.6029110103845596</v>
      </c>
      <c r="G22" s="28">
        <v>1.1822744331709909</v>
      </c>
      <c r="H22" s="29">
        <v>1168.452527523041</v>
      </c>
      <c r="I22" s="29">
        <v>10.940351773221151</v>
      </c>
      <c r="J22" s="23">
        <v>48.649000000000001</v>
      </c>
      <c r="K22" s="23">
        <v>1.133</v>
      </c>
      <c r="L22" s="23">
        <v>5.0419999999999998</v>
      </c>
      <c r="M22" s="23">
        <v>0.61899999999999999</v>
      </c>
      <c r="N22" s="23">
        <v>3.6764340199538168</v>
      </c>
      <c r="O22" s="23">
        <v>1.7408770292741953</v>
      </c>
      <c r="P22" s="23">
        <v>7.4999999999999997E-2</v>
      </c>
      <c r="Q22" s="23">
        <v>0</v>
      </c>
      <c r="R22" s="23">
        <v>15.079000000000001</v>
      </c>
      <c r="S22" s="23">
        <v>21.876000000000001</v>
      </c>
      <c r="T22" s="23">
        <v>0.52700000000000002</v>
      </c>
      <c r="U22" s="23">
        <v>8.0000000000000002E-3</v>
      </c>
      <c r="V22" s="23">
        <v>98.425311049228014</v>
      </c>
      <c r="W22" s="24">
        <v>1.8157968627139931</v>
      </c>
      <c r="X22" s="24">
        <v>0.1842031372860069</v>
      </c>
      <c r="Y22" s="24">
        <v>0</v>
      </c>
      <c r="Z22" s="24">
        <v>0</v>
      </c>
      <c r="AA22" s="24">
        <v>0.83902822793458176</v>
      </c>
      <c r="AB22" s="24">
        <v>5.433975576851241E-2</v>
      </c>
      <c r="AC22" s="24">
        <v>0.10325978874934805</v>
      </c>
      <c r="AD22" s="24">
        <v>3.7593619526337968E-2</v>
      </c>
      <c r="AE22" s="24">
        <v>3.180059982847052E-2</v>
      </c>
      <c r="AF22" s="24">
        <v>1.826660387754267E-2</v>
      </c>
      <c r="AG22" s="24">
        <v>0</v>
      </c>
      <c r="AH22" s="24">
        <v>2.37104953341814E-3</v>
      </c>
      <c r="AI22" s="24">
        <v>0.87482228025762687</v>
      </c>
      <c r="AJ22" s="24">
        <v>3.8137149325351082E-2</v>
      </c>
      <c r="AK22" s="24">
        <v>3.809251988100446E-4</v>
      </c>
      <c r="AL22" s="24">
        <v>2</v>
      </c>
      <c r="AM22" s="24">
        <v>1.9999999999999996</v>
      </c>
      <c r="AN22" s="24">
        <v>11.99961907480119</v>
      </c>
      <c r="AO22" s="24">
        <f t="shared" si="0"/>
        <v>0.84186719568325008</v>
      </c>
      <c r="AP22" s="23">
        <v>8.5371326995810382</v>
      </c>
      <c r="AQ22" s="23">
        <v>46.686542232351862</v>
      </c>
      <c r="AR22" s="23">
        <v>44.776325068067095</v>
      </c>
      <c r="AS22" s="23">
        <v>1.768190263960721</v>
      </c>
      <c r="AT22" s="23">
        <v>7.6274298650702163E-2</v>
      </c>
      <c r="AU22" s="25">
        <v>3.180059982847052E-2</v>
      </c>
      <c r="AV22" s="25">
        <v>3.2188524316659188E-2</v>
      </c>
      <c r="AW22" s="25">
        <v>8.841341331240668E-2</v>
      </c>
      <c r="AX22" s="25">
        <v>0</v>
      </c>
      <c r="AY22" s="25">
        <v>1.826660387754267E-2</v>
      </c>
      <c r="AZ22" s="25">
        <v>5.3034266936845135E-3</v>
      </c>
      <c r="BA22" s="25">
        <v>1.4567118754123899E-2</v>
      </c>
      <c r="BB22" s="25">
        <v>0.67847803781152782</v>
      </c>
      <c r="BC22" s="25">
        <v>4.3941704988562647E-2</v>
      </c>
      <c r="BD22" s="25">
        <v>8.0275095061526969E-2</v>
      </c>
      <c r="BE22" s="25">
        <v>6.3845501566839515E-3</v>
      </c>
      <c r="BF22" s="25">
        <v>0.99961907480118883</v>
      </c>
    </row>
    <row r="23" spans="1:58" x14ac:dyDescent="0.3">
      <c r="A23" s="26" t="s">
        <v>73</v>
      </c>
      <c r="B23" s="26" t="s">
        <v>294</v>
      </c>
      <c r="C23" s="26" t="s">
        <v>52</v>
      </c>
      <c r="D23" s="27" t="s">
        <v>285</v>
      </c>
      <c r="E23" s="27" t="s">
        <v>55</v>
      </c>
      <c r="F23" s="28">
        <v>3.298819097876549</v>
      </c>
      <c r="G23" s="28">
        <v>0.57381524003630402</v>
      </c>
      <c r="H23" s="29">
        <v>1152.693242430687</v>
      </c>
      <c r="I23" s="29">
        <v>7.3993732294403118</v>
      </c>
      <c r="J23" s="23">
        <v>49.970999999999997</v>
      </c>
      <c r="K23" s="23">
        <v>1.2609999999999999</v>
      </c>
      <c r="L23" s="23">
        <v>5.3209999999999997</v>
      </c>
      <c r="M23" s="23">
        <v>0.56100000000000005</v>
      </c>
      <c r="N23" s="23">
        <v>1.9898230516765212</v>
      </c>
      <c r="O23" s="23">
        <v>3.5695206090456346</v>
      </c>
      <c r="P23" s="23">
        <v>8.2000000000000003E-2</v>
      </c>
      <c r="Q23" s="23">
        <v>0</v>
      </c>
      <c r="R23" s="23">
        <v>15.196999999999999</v>
      </c>
      <c r="S23" s="23">
        <v>21.664000000000001</v>
      </c>
      <c r="T23" s="23">
        <v>0.51400000000000001</v>
      </c>
      <c r="U23" s="23">
        <v>2E-3</v>
      </c>
      <c r="V23" s="23">
        <v>100.13234366072214</v>
      </c>
      <c r="W23" s="24">
        <v>1.8329317554844378</v>
      </c>
      <c r="X23" s="24">
        <v>0.16706824451556224</v>
      </c>
      <c r="Y23" s="24">
        <v>0</v>
      </c>
      <c r="Z23" s="24">
        <v>0</v>
      </c>
      <c r="AA23" s="24">
        <v>0.83099192899707364</v>
      </c>
      <c r="AB23" s="24">
        <v>0.10949502629108393</v>
      </c>
      <c r="AC23" s="24">
        <v>5.4922946092363034E-2</v>
      </c>
      <c r="AD23" s="24">
        <v>6.2959658433593552E-2</v>
      </c>
      <c r="AE23" s="24">
        <v>3.478206798822428E-2</v>
      </c>
      <c r="AF23" s="24">
        <v>1.6269152659803065E-2</v>
      </c>
      <c r="AG23" s="24">
        <v>0</v>
      </c>
      <c r="AH23" s="24">
        <v>2.5475817379595517E-3</v>
      </c>
      <c r="AI23" s="24">
        <v>0.8513839891532532</v>
      </c>
      <c r="AJ23" s="24">
        <v>3.6554061841267735E-2</v>
      </c>
      <c r="AK23" s="24">
        <v>9.358680537707919E-5</v>
      </c>
      <c r="AL23" s="24">
        <v>2</v>
      </c>
      <c r="AM23" s="24">
        <v>1.9999999999999991</v>
      </c>
      <c r="AN23" s="24">
        <v>11.999906413194623</v>
      </c>
      <c r="AO23" s="24">
        <f t="shared" si="0"/>
        <v>0.8348238528113715</v>
      </c>
      <c r="AP23" s="23">
        <v>9.0283788378089973</v>
      </c>
      <c r="AQ23" s="23">
        <v>46.037143595088047</v>
      </c>
      <c r="AR23" s="23">
        <v>44.934477567102967</v>
      </c>
      <c r="AS23" s="23">
        <v>1.7918709444414107</v>
      </c>
      <c r="AT23" s="23">
        <v>7.310812368253547E-2</v>
      </c>
      <c r="AU23" s="25">
        <v>3.478206798822428E-2</v>
      </c>
      <c r="AV23" s="25">
        <v>5.2075752772691081E-2</v>
      </c>
      <c r="AW23" s="25">
        <v>4.5428355766422596E-2</v>
      </c>
      <c r="AX23" s="25">
        <v>0</v>
      </c>
      <c r="AY23" s="25">
        <v>1.6269152659803065E-2</v>
      </c>
      <c r="AZ23" s="25">
        <v>1.083392209187463E-2</v>
      </c>
      <c r="BA23" s="25">
        <v>9.4509870895900395E-3</v>
      </c>
      <c r="BB23" s="25">
        <v>0.63537774244672718</v>
      </c>
      <c r="BC23" s="25">
        <v>8.3720070179188144E-2</v>
      </c>
      <c r="BD23" s="25">
        <v>9.7807093275173229E-2</v>
      </c>
      <c r="BE23" s="25">
        <v>1.4161268924927669E-2</v>
      </c>
      <c r="BF23" s="25">
        <v>0.99990641319462192</v>
      </c>
    </row>
    <row r="24" spans="1:58" x14ac:dyDescent="0.3">
      <c r="A24" s="26" t="s">
        <v>74</v>
      </c>
      <c r="B24" s="26" t="s">
        <v>294</v>
      </c>
      <c r="C24" s="26" t="s">
        <v>52</v>
      </c>
      <c r="D24" s="27" t="s">
        <v>285</v>
      </c>
      <c r="E24" s="27" t="s">
        <v>55</v>
      </c>
      <c r="F24" s="28">
        <v>3.7955098822712898</v>
      </c>
      <c r="G24" s="28">
        <v>0.66411636590529655</v>
      </c>
      <c r="H24" s="29">
        <v>1161.2886369228361</v>
      </c>
      <c r="I24" s="29">
        <v>7.7636281536022826</v>
      </c>
      <c r="J24" s="23">
        <v>49.606999999999999</v>
      </c>
      <c r="K24" s="23">
        <v>1.177</v>
      </c>
      <c r="L24" s="23">
        <v>5.2389999999999999</v>
      </c>
      <c r="M24" s="23">
        <v>0.53500000000000003</v>
      </c>
      <c r="N24" s="23">
        <v>2.4284805740440403</v>
      </c>
      <c r="O24" s="23">
        <v>3.1168084999340198</v>
      </c>
      <c r="P24" s="23">
        <v>0.121</v>
      </c>
      <c r="Q24" s="23">
        <v>0</v>
      </c>
      <c r="R24" s="23">
        <v>15.103999999999999</v>
      </c>
      <c r="S24" s="23">
        <v>21.722000000000001</v>
      </c>
      <c r="T24" s="23">
        <v>0.51400000000000001</v>
      </c>
      <c r="U24" s="23">
        <v>0</v>
      </c>
      <c r="V24" s="23">
        <v>99.56428907397806</v>
      </c>
      <c r="W24" s="24">
        <v>1.8303032880063714</v>
      </c>
      <c r="X24" s="24">
        <v>0.16969671199362857</v>
      </c>
      <c r="Y24" s="24">
        <v>0</v>
      </c>
      <c r="Z24" s="24">
        <v>0</v>
      </c>
      <c r="AA24" s="24">
        <v>0.83077373997017612</v>
      </c>
      <c r="AB24" s="24">
        <v>9.6171515364600307E-2</v>
      </c>
      <c r="AC24" s="24">
        <v>6.7425758729687146E-2</v>
      </c>
      <c r="AD24" s="24">
        <v>5.8121007902129707E-2</v>
      </c>
      <c r="AE24" s="24">
        <v>3.2656423323237684E-2</v>
      </c>
      <c r="AF24" s="24">
        <v>1.5606578324690566E-2</v>
      </c>
      <c r="AG24" s="24">
        <v>0</v>
      </c>
      <c r="AH24" s="24">
        <v>3.7813901289525959E-3</v>
      </c>
      <c r="AI24" s="24">
        <v>0.85869410664717216</v>
      </c>
      <c r="AJ24" s="24">
        <v>3.6769479609353228E-2</v>
      </c>
      <c r="AK24" s="24">
        <v>0</v>
      </c>
      <c r="AL24" s="24">
        <v>2</v>
      </c>
      <c r="AM24" s="24">
        <v>1.9999999999999996</v>
      </c>
      <c r="AN24" s="24">
        <v>12</v>
      </c>
      <c r="AO24" s="24">
        <f t="shared" si="0"/>
        <v>0.83547662614823393</v>
      </c>
      <c r="AP24" s="23">
        <v>9.0141356997498008</v>
      </c>
      <c r="AQ24" s="23">
        <v>46.244754298967024</v>
      </c>
      <c r="AR24" s="23">
        <v>44.741110001283168</v>
      </c>
      <c r="AS24" s="23">
        <v>1.7856393619819486</v>
      </c>
      <c r="AT24" s="23">
        <v>7.3538959218706457E-2</v>
      </c>
      <c r="AU24" s="25">
        <v>3.2656423323237684E-2</v>
      </c>
      <c r="AV24" s="25">
        <v>4.8323789018706778E-2</v>
      </c>
      <c r="AW24" s="25">
        <v>5.6060076328446423E-2</v>
      </c>
      <c r="AX24" s="25">
        <v>0</v>
      </c>
      <c r="AY24" s="25">
        <v>1.5606578324690566E-2</v>
      </c>
      <c r="AZ24" s="25">
        <v>9.7972188834224653E-3</v>
      </c>
      <c r="BA24" s="25">
        <v>1.1365682401240198E-2</v>
      </c>
      <c r="BB24" s="25">
        <v>0.64678149855548916</v>
      </c>
      <c r="BC24" s="25">
        <v>7.4872319421292022E-2</v>
      </c>
      <c r="BD24" s="25">
        <v>9.1996120707343476E-2</v>
      </c>
      <c r="BE24" s="25">
        <v>1.254029303613044E-2</v>
      </c>
      <c r="BF24" s="25">
        <v>0.99999999999999933</v>
      </c>
    </row>
    <row r="25" spans="1:58" x14ac:dyDescent="0.3">
      <c r="A25" s="26" t="s">
        <v>75</v>
      </c>
      <c r="B25" s="26" t="s">
        <v>294</v>
      </c>
      <c r="C25" s="26" t="s">
        <v>52</v>
      </c>
      <c r="D25" s="27" t="s">
        <v>285</v>
      </c>
      <c r="E25" s="27" t="s">
        <v>55</v>
      </c>
      <c r="F25" s="28">
        <v>2.613512519001961</v>
      </c>
      <c r="G25" s="28">
        <v>0.74799844130895721</v>
      </c>
      <c r="H25" s="29">
        <v>1153.3424770832059</v>
      </c>
      <c r="I25" s="29">
        <v>8.7955781209558541</v>
      </c>
      <c r="J25" s="23">
        <v>50.033000000000001</v>
      </c>
      <c r="K25" s="23">
        <v>1.175</v>
      </c>
      <c r="L25" s="23">
        <v>5.1230000000000002</v>
      </c>
      <c r="M25" s="23">
        <v>0.54500000000000004</v>
      </c>
      <c r="N25" s="23">
        <v>1.8827495216017633</v>
      </c>
      <c r="O25" s="23">
        <v>3.4268673413613846</v>
      </c>
      <c r="P25" s="23">
        <v>6.7000000000000004E-2</v>
      </c>
      <c r="Q25" s="23">
        <v>0</v>
      </c>
      <c r="R25" s="23">
        <v>15.417</v>
      </c>
      <c r="S25" s="23">
        <v>21.779</v>
      </c>
      <c r="T25" s="23">
        <v>0.43099999999999999</v>
      </c>
      <c r="U25" s="23">
        <v>2E-3</v>
      </c>
      <c r="V25" s="23">
        <v>99.881616862963142</v>
      </c>
      <c r="W25" s="24">
        <v>1.8380881586387183</v>
      </c>
      <c r="X25" s="24">
        <v>0.16191184136128167</v>
      </c>
      <c r="Y25" s="24">
        <v>0</v>
      </c>
      <c r="Z25" s="24">
        <v>0</v>
      </c>
      <c r="AA25" s="24">
        <v>0.84434581043516677</v>
      </c>
      <c r="AB25" s="24">
        <v>0.10528423096185144</v>
      </c>
      <c r="AC25" s="24">
        <v>5.2049127189517819E-2</v>
      </c>
      <c r="AD25" s="24">
        <v>5.9904304649221779E-2</v>
      </c>
      <c r="AE25" s="24">
        <v>3.2460837295516944E-2</v>
      </c>
      <c r="AF25" s="24">
        <v>1.5829970789813252E-2</v>
      </c>
      <c r="AG25" s="24">
        <v>0</v>
      </c>
      <c r="AH25" s="24">
        <v>2.0848298450508933E-3</v>
      </c>
      <c r="AI25" s="24">
        <v>0.85724765297555805</v>
      </c>
      <c r="AJ25" s="24">
        <v>3.069950207189566E-2</v>
      </c>
      <c r="AK25" s="24">
        <v>9.3733786406860264E-5</v>
      </c>
      <c r="AL25" s="24">
        <v>2</v>
      </c>
      <c r="AM25" s="24">
        <v>1.9999999999999993</v>
      </c>
      <c r="AN25" s="24">
        <v>11.999906266213594</v>
      </c>
      <c r="AO25" s="24">
        <f t="shared" si="0"/>
        <v>0.84293038820665356</v>
      </c>
      <c r="AP25" s="23">
        <v>8.5662111720730572</v>
      </c>
      <c r="AQ25" s="23">
        <v>46.063529603771009</v>
      </c>
      <c r="AR25" s="23">
        <v>45.370259224155923</v>
      </c>
      <c r="AS25" s="23">
        <v>1.8068776943725764</v>
      </c>
      <c r="AT25" s="23">
        <v>6.1399004143791319E-2</v>
      </c>
      <c r="AU25" s="25">
        <v>3.2460837295516944E-2</v>
      </c>
      <c r="AV25" s="25">
        <v>5.1897725712891037E-2</v>
      </c>
      <c r="AW25" s="25">
        <v>4.5092441057356748E-2</v>
      </c>
      <c r="AX25" s="25">
        <v>0</v>
      </c>
      <c r="AY25" s="25">
        <v>1.5829970789813252E-2</v>
      </c>
      <c r="AZ25" s="25">
        <v>7.9564236422520213E-3</v>
      </c>
      <c r="BA25" s="25">
        <v>6.9131076398303865E-3</v>
      </c>
      <c r="BB25" s="25">
        <v>0.6471067937696221</v>
      </c>
      <c r="BC25" s="25">
        <v>8.0689855140171129E-2</v>
      </c>
      <c r="BD25" s="25">
        <v>9.8619508332772332E-2</v>
      </c>
      <c r="BE25" s="25">
        <v>1.3339602833365601E-2</v>
      </c>
      <c r="BF25" s="25">
        <v>0.99990626621359147</v>
      </c>
    </row>
    <row r="26" spans="1:58" x14ac:dyDescent="0.3">
      <c r="A26" s="8"/>
      <c r="B26" s="8"/>
      <c r="C26" s="8"/>
      <c r="D26" s="9"/>
      <c r="E26" s="9"/>
      <c r="F26" s="13"/>
      <c r="G26" s="13"/>
      <c r="H26" s="15"/>
      <c r="I26" s="15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2"/>
      <c r="AQ26" s="12"/>
      <c r="AR26" s="12"/>
      <c r="AS26" s="12"/>
      <c r="AT26" s="12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</row>
    <row r="27" spans="1:58" x14ac:dyDescent="0.3">
      <c r="A27" s="30" t="s">
        <v>76</v>
      </c>
      <c r="B27" s="30" t="s">
        <v>293</v>
      </c>
      <c r="C27" s="30" t="s">
        <v>52</v>
      </c>
      <c r="D27" s="31" t="s">
        <v>77</v>
      </c>
      <c r="E27" s="31" t="s">
        <v>78</v>
      </c>
      <c r="F27" s="32">
        <v>4.9582188427448273</v>
      </c>
      <c r="G27" s="32">
        <v>0.88174479122842819</v>
      </c>
      <c r="H27" s="33">
        <v>1104.4191360473631</v>
      </c>
      <c r="I27" s="33">
        <v>21.674341886744688</v>
      </c>
      <c r="J27" s="34">
        <v>49.164999999999999</v>
      </c>
      <c r="K27" s="34">
        <v>1.5720000000000001</v>
      </c>
      <c r="L27" s="34">
        <v>4.4550000000000001</v>
      </c>
      <c r="M27" s="34">
        <v>0.13500000000000001</v>
      </c>
      <c r="N27" s="34">
        <v>1.8377978427309267</v>
      </c>
      <c r="O27" s="34">
        <v>3.641315689036932</v>
      </c>
      <c r="P27" s="34">
        <v>7.3999999999999996E-2</v>
      </c>
      <c r="Q27" s="34">
        <v>0</v>
      </c>
      <c r="R27" s="34">
        <v>14.686</v>
      </c>
      <c r="S27" s="34">
        <v>22.538</v>
      </c>
      <c r="T27" s="34">
        <v>0.309</v>
      </c>
      <c r="U27" s="34">
        <v>0</v>
      </c>
      <c r="V27" s="34">
        <v>98.413113531767848</v>
      </c>
      <c r="W27" s="35">
        <v>1.8407753183043936</v>
      </c>
      <c r="X27" s="35">
        <v>0.15922468169560644</v>
      </c>
      <c r="Y27" s="35">
        <v>0</v>
      </c>
      <c r="Z27" s="35">
        <v>0</v>
      </c>
      <c r="AA27" s="35">
        <v>0.8197075782924822</v>
      </c>
      <c r="AB27" s="35">
        <v>0.11401429728763682</v>
      </c>
      <c r="AC27" s="35">
        <v>5.1778991647909223E-2</v>
      </c>
      <c r="AD27" s="35">
        <v>3.736080576147463E-2</v>
      </c>
      <c r="AE27" s="35">
        <v>4.4259788969330208E-2</v>
      </c>
      <c r="AF27" s="35">
        <v>3.9962470220576678E-3</v>
      </c>
      <c r="AG27" s="35">
        <v>0</v>
      </c>
      <c r="AH27" s="35">
        <v>2.3467265049116779E-3</v>
      </c>
      <c r="AI27" s="35">
        <v>0.90410462383970214</v>
      </c>
      <c r="AJ27" s="35">
        <v>2.2430940674494453E-2</v>
      </c>
      <c r="AK27" s="35">
        <v>0</v>
      </c>
      <c r="AL27" s="35">
        <v>2</v>
      </c>
      <c r="AM27" s="35">
        <v>1.9999999999999989</v>
      </c>
      <c r="AN27" s="35">
        <v>11.999999999999998</v>
      </c>
      <c r="AO27" s="35">
        <f t="shared" ref="AO27:AO58" si="1">AA27/(AA27+AB27+AC27)</f>
        <v>0.83176748550015811</v>
      </c>
      <c r="AP27" s="34">
        <v>8.8871174376792617</v>
      </c>
      <c r="AQ27" s="34">
        <v>47.786863507560483</v>
      </c>
      <c r="AR27" s="34">
        <v>43.326019054760259</v>
      </c>
      <c r="AS27" s="34">
        <v>1.8378264994198212</v>
      </c>
      <c r="AT27" s="34">
        <v>4.4861881348988907E-2</v>
      </c>
      <c r="AU27" s="36">
        <v>4.4259788969330208E-2</v>
      </c>
      <c r="AV27" s="36">
        <v>2.9634346549794674E-2</v>
      </c>
      <c r="AW27" s="36">
        <v>4.1070757207151351E-2</v>
      </c>
      <c r="AX27" s="36">
        <v>0</v>
      </c>
      <c r="AY27" s="36">
        <v>3.9962470220576678E-3</v>
      </c>
      <c r="AZ27" s="36">
        <v>7.72645921167952E-3</v>
      </c>
      <c r="BA27" s="36">
        <v>1.0708234440757268E-2</v>
      </c>
      <c r="BB27" s="36">
        <v>0.69277997532559898</v>
      </c>
      <c r="BC27" s="36">
        <v>9.6359755787826851E-2</v>
      </c>
      <c r="BD27" s="36">
        <v>6.3463801483441606E-2</v>
      </c>
      <c r="BE27" s="36">
        <v>1.0000634002360823E-2</v>
      </c>
      <c r="BF27" s="36">
        <v>0.99999999999999889</v>
      </c>
    </row>
    <row r="28" spans="1:58" x14ac:dyDescent="0.3">
      <c r="A28" s="30" t="s">
        <v>79</v>
      </c>
      <c r="B28" s="30" t="s">
        <v>293</v>
      </c>
      <c r="C28" s="30" t="s">
        <v>52</v>
      </c>
      <c r="D28" s="31" t="s">
        <v>77</v>
      </c>
      <c r="E28" s="31" t="s">
        <v>78</v>
      </c>
      <c r="F28" s="32">
        <v>4.7048799782991413</v>
      </c>
      <c r="G28" s="32">
        <v>0.74645772887987694</v>
      </c>
      <c r="H28" s="33">
        <v>1107.7757549285891</v>
      </c>
      <c r="I28" s="33">
        <v>24.869498797462391</v>
      </c>
      <c r="J28" s="34">
        <v>49.637999999999998</v>
      </c>
      <c r="K28" s="34">
        <v>1.361</v>
      </c>
      <c r="L28" s="34">
        <v>3.915</v>
      </c>
      <c r="M28" s="34">
        <v>0.183</v>
      </c>
      <c r="N28" s="34">
        <v>1.6007119976122315</v>
      </c>
      <c r="O28" s="34">
        <v>3.7146498944148236</v>
      </c>
      <c r="P28" s="34">
        <v>7.6999999999999999E-2</v>
      </c>
      <c r="Q28" s="34">
        <v>0</v>
      </c>
      <c r="R28" s="34">
        <v>14.887</v>
      </c>
      <c r="S28" s="34">
        <v>22.532</v>
      </c>
      <c r="T28" s="34">
        <v>0.29599999999999999</v>
      </c>
      <c r="U28" s="34">
        <v>3.0000000000000001E-3</v>
      </c>
      <c r="V28" s="34">
        <v>98.207361892027052</v>
      </c>
      <c r="W28" s="35">
        <v>1.8606941429296264</v>
      </c>
      <c r="X28" s="35">
        <v>0.13930585707037357</v>
      </c>
      <c r="Y28" s="35">
        <v>0</v>
      </c>
      <c r="Z28" s="35">
        <v>0</v>
      </c>
      <c r="AA28" s="35">
        <v>0.83191430373274877</v>
      </c>
      <c r="AB28" s="35">
        <v>0.11644875431757334</v>
      </c>
      <c r="AC28" s="35">
        <v>4.5152835487609622E-2</v>
      </c>
      <c r="AD28" s="35">
        <v>3.3656457584792687E-2</v>
      </c>
      <c r="AE28" s="35">
        <v>3.8364619849923613E-2</v>
      </c>
      <c r="AF28" s="35">
        <v>5.4235746692181839E-3</v>
      </c>
      <c r="AG28" s="35">
        <v>0</v>
      </c>
      <c r="AH28" s="35">
        <v>2.4447669210998632E-3</v>
      </c>
      <c r="AI28" s="35">
        <v>0.90493843706593846</v>
      </c>
      <c r="AJ28" s="35">
        <v>2.1512787888268842E-2</v>
      </c>
      <c r="AK28" s="35">
        <v>1.4346248282696072E-4</v>
      </c>
      <c r="AL28" s="35">
        <v>2</v>
      </c>
      <c r="AM28" s="35">
        <v>2.0000000000000004</v>
      </c>
      <c r="AN28" s="35">
        <v>11.999856537517173</v>
      </c>
      <c r="AO28" s="35">
        <f t="shared" si="1"/>
        <v>0.83734372962095627</v>
      </c>
      <c r="AP28" s="34">
        <v>8.6299350102210202</v>
      </c>
      <c r="AQ28" s="34">
        <v>47.605811283944341</v>
      </c>
      <c r="AR28" s="34">
        <v>43.764253705834626</v>
      </c>
      <c r="AS28" s="34">
        <v>1.8533014951162605</v>
      </c>
      <c r="AT28" s="34">
        <v>4.3025575776537685E-2</v>
      </c>
      <c r="AU28" s="36">
        <v>3.8364619849923613E-2</v>
      </c>
      <c r="AV28" s="36">
        <v>2.6724097961341117E-2</v>
      </c>
      <c r="AW28" s="36">
        <v>3.5852519409185227E-2</v>
      </c>
      <c r="AX28" s="36">
        <v>0</v>
      </c>
      <c r="AY28" s="36">
        <v>5.4235746692181839E-3</v>
      </c>
      <c r="AZ28" s="36">
        <v>6.8710922426645973E-3</v>
      </c>
      <c r="BA28" s="36">
        <v>9.2181209763860603E-3</v>
      </c>
      <c r="BB28" s="36">
        <v>0.70527501575989093</v>
      </c>
      <c r="BC28" s="36">
        <v>9.8722184085597631E-2</v>
      </c>
      <c r="BD28" s="36">
        <v>6.331964398642892E-2</v>
      </c>
      <c r="BE28" s="36">
        <v>1.0085668576537789E-2</v>
      </c>
      <c r="BF28" s="36">
        <v>0.99985653751717418</v>
      </c>
    </row>
    <row r="29" spans="1:58" x14ac:dyDescent="0.3">
      <c r="A29" s="30" t="s">
        <v>80</v>
      </c>
      <c r="B29" s="30" t="s">
        <v>293</v>
      </c>
      <c r="C29" s="30" t="s">
        <v>52</v>
      </c>
      <c r="D29" s="31" t="s">
        <v>77</v>
      </c>
      <c r="E29" s="31" t="s">
        <v>78</v>
      </c>
      <c r="F29" s="32">
        <v>2.9706192091107368</v>
      </c>
      <c r="G29" s="32">
        <v>0.73098692883453664</v>
      </c>
      <c r="H29" s="33">
        <v>1091.9884151220319</v>
      </c>
      <c r="I29" s="33">
        <v>22.367041352028799</v>
      </c>
      <c r="J29" s="34">
        <v>48.744</v>
      </c>
      <c r="K29" s="34">
        <v>1.7410000000000001</v>
      </c>
      <c r="L29" s="34">
        <v>5.0140000000000002</v>
      </c>
      <c r="M29" s="34">
        <v>0.159</v>
      </c>
      <c r="N29" s="34">
        <v>1.6522622123969168</v>
      </c>
      <c r="O29" s="34">
        <v>4.1242640627231637</v>
      </c>
      <c r="P29" s="34">
        <v>8.2000000000000003E-2</v>
      </c>
      <c r="Q29" s="34">
        <v>0</v>
      </c>
      <c r="R29" s="34">
        <v>14.417999999999999</v>
      </c>
      <c r="S29" s="34">
        <v>22.263000000000002</v>
      </c>
      <c r="T29" s="34">
        <v>0.30499999999999999</v>
      </c>
      <c r="U29" s="34">
        <v>2E-3</v>
      </c>
      <c r="V29" s="34">
        <v>98.504526275120085</v>
      </c>
      <c r="W29" s="35">
        <v>1.8257722025191376</v>
      </c>
      <c r="X29" s="35">
        <v>0.17422779748086237</v>
      </c>
      <c r="Y29" s="35">
        <v>0</v>
      </c>
      <c r="Z29" s="35">
        <v>0</v>
      </c>
      <c r="AA29" s="35">
        <v>0.80508388564069677</v>
      </c>
      <c r="AB29" s="35">
        <v>0.12918977234231618</v>
      </c>
      <c r="AC29" s="35">
        <v>4.6570994084969897E-2</v>
      </c>
      <c r="AD29" s="35">
        <v>4.7116715982961133E-2</v>
      </c>
      <c r="AE29" s="35">
        <v>4.9038395818385712E-2</v>
      </c>
      <c r="AF29" s="35">
        <v>4.7086495443531967E-3</v>
      </c>
      <c r="AG29" s="35">
        <v>0</v>
      </c>
      <c r="AH29" s="35">
        <v>2.6015087897637524E-3</v>
      </c>
      <c r="AI29" s="35">
        <v>0.89344472402836106</v>
      </c>
      <c r="AJ29" s="35">
        <v>2.2149785923138699E-2</v>
      </c>
      <c r="AK29" s="35">
        <v>9.556784505347506E-5</v>
      </c>
      <c r="AL29" s="35">
        <v>2</v>
      </c>
      <c r="AM29" s="35">
        <v>1.9999999999999998</v>
      </c>
      <c r="AN29" s="35">
        <v>11.999904432154947</v>
      </c>
      <c r="AO29" s="35">
        <f t="shared" si="1"/>
        <v>0.82080672402432187</v>
      </c>
      <c r="AP29" s="34">
        <v>9.5030710977038559</v>
      </c>
      <c r="AQ29" s="34">
        <v>47.602379617426536</v>
      </c>
      <c r="AR29" s="34">
        <v>42.894549284869612</v>
      </c>
      <c r="AS29" s="34">
        <v>1.827718382011374</v>
      </c>
      <c r="AT29" s="34">
        <v>4.4299571846277398E-2</v>
      </c>
      <c r="AU29" s="36">
        <v>4.9038395818385712E-2</v>
      </c>
      <c r="AV29" s="36">
        <v>3.8297289063541767E-2</v>
      </c>
      <c r="AW29" s="36">
        <v>3.7853716780549176E-2</v>
      </c>
      <c r="AX29" s="36">
        <v>0</v>
      </c>
      <c r="AY29" s="36">
        <v>4.7086495443531967E-3</v>
      </c>
      <c r="AZ29" s="36">
        <v>8.7713646601403749E-3</v>
      </c>
      <c r="BA29" s="36">
        <v>8.6697717186451275E-3</v>
      </c>
      <c r="BB29" s="36">
        <v>0.66202228309611411</v>
      </c>
      <c r="BC29" s="36">
        <v>0.10623303926977024</v>
      </c>
      <c r="BD29" s="36">
        <v>7.1530801272291333E-2</v>
      </c>
      <c r="BE29" s="36">
        <v>1.2779120931154851E-2</v>
      </c>
      <c r="BF29" s="36">
        <v>0.99990443215494584</v>
      </c>
    </row>
    <row r="30" spans="1:58" x14ac:dyDescent="0.3">
      <c r="A30" s="30" t="s">
        <v>81</v>
      </c>
      <c r="B30" s="30" t="s">
        <v>293</v>
      </c>
      <c r="C30" s="30" t="s">
        <v>52</v>
      </c>
      <c r="D30" s="31" t="s">
        <v>77</v>
      </c>
      <c r="E30" s="31" t="s">
        <v>78</v>
      </c>
      <c r="F30" s="32">
        <v>5.9574933797121048</v>
      </c>
      <c r="G30" s="32">
        <v>0.95120068576077355</v>
      </c>
      <c r="H30" s="33">
        <v>1114.6836858987811</v>
      </c>
      <c r="I30" s="33">
        <v>19.908541677509639</v>
      </c>
      <c r="J30" s="34">
        <v>49.7</v>
      </c>
      <c r="K30" s="34">
        <v>1.5</v>
      </c>
      <c r="L30" s="34">
        <v>4.0960000000000001</v>
      </c>
      <c r="M30" s="34">
        <v>0.11700000000000001</v>
      </c>
      <c r="N30" s="34">
        <v>1.77274072405579</v>
      </c>
      <c r="O30" s="34">
        <v>3.5378552813512139</v>
      </c>
      <c r="P30" s="34">
        <v>6.3E-2</v>
      </c>
      <c r="Q30" s="34">
        <v>0</v>
      </c>
      <c r="R30" s="34">
        <v>14.861000000000001</v>
      </c>
      <c r="S30" s="34">
        <v>22.885999999999999</v>
      </c>
      <c r="T30" s="34">
        <v>0.29099999999999998</v>
      </c>
      <c r="U30" s="34">
        <v>5.0000000000000001E-3</v>
      </c>
      <c r="V30" s="34">
        <v>98.829596005406998</v>
      </c>
      <c r="W30" s="35">
        <v>1.8520700193969226</v>
      </c>
      <c r="X30" s="35">
        <v>0.14792998060307738</v>
      </c>
      <c r="Y30" s="35">
        <v>0</v>
      </c>
      <c r="Z30" s="35">
        <v>0</v>
      </c>
      <c r="AA30" s="35">
        <v>0.82558108523628559</v>
      </c>
      <c r="AB30" s="35">
        <v>0.11025475287269129</v>
      </c>
      <c r="AC30" s="35">
        <v>4.9711554816235903E-2</v>
      </c>
      <c r="AD30" s="35">
        <v>3.1965381600012277E-2</v>
      </c>
      <c r="AE30" s="35">
        <v>4.203434941769945E-2</v>
      </c>
      <c r="AF30" s="35">
        <v>3.447154055411363E-3</v>
      </c>
      <c r="AG30" s="35">
        <v>0</v>
      </c>
      <c r="AH30" s="35">
        <v>1.9885090964646916E-3</v>
      </c>
      <c r="AI30" s="35">
        <v>0.91375440420121878</v>
      </c>
      <c r="AJ30" s="35">
        <v>2.1025109685022091E-2</v>
      </c>
      <c r="AK30" s="35">
        <v>2.3769901895863847E-4</v>
      </c>
      <c r="AL30" s="35">
        <v>2</v>
      </c>
      <c r="AM30" s="35">
        <v>1.9999999999999998</v>
      </c>
      <c r="AN30" s="35">
        <v>11.999762300981041</v>
      </c>
      <c r="AO30" s="35">
        <f t="shared" si="1"/>
        <v>0.83768785870953444</v>
      </c>
      <c r="AP30" s="34">
        <v>8.5181529751304197</v>
      </c>
      <c r="AQ30" s="34">
        <v>48.05969931106857</v>
      </c>
      <c r="AR30" s="34">
        <v>43.42214771380101</v>
      </c>
      <c r="AS30" s="34">
        <v>1.8495902423101955</v>
      </c>
      <c r="AT30" s="34">
        <v>4.2050219370044183E-2</v>
      </c>
      <c r="AU30" s="36">
        <v>4.203434941769945E-2</v>
      </c>
      <c r="AV30" s="36">
        <v>2.4992982483653229E-2</v>
      </c>
      <c r="AW30" s="36">
        <v>3.8868299284025257E-2</v>
      </c>
      <c r="AX30" s="36">
        <v>0</v>
      </c>
      <c r="AY30" s="36">
        <v>3.447154055411363E-3</v>
      </c>
      <c r="AZ30" s="36">
        <v>6.8793723675563039E-3</v>
      </c>
      <c r="BA30" s="36">
        <v>1.0698583262054424E-2</v>
      </c>
      <c r="BB30" s="36">
        <v>0.71268153599649409</v>
      </c>
      <c r="BC30" s="36">
        <v>9.5177237019346772E-2</v>
      </c>
      <c r="BD30" s="36">
        <v>5.6449774619895754E-2</v>
      </c>
      <c r="BE30" s="36">
        <v>8.5330124749046048E-3</v>
      </c>
      <c r="BF30" s="36">
        <v>0.99976230098104124</v>
      </c>
    </row>
    <row r="31" spans="1:58" x14ac:dyDescent="0.3">
      <c r="A31" s="30" t="s">
        <v>82</v>
      </c>
      <c r="B31" s="30" t="s">
        <v>293</v>
      </c>
      <c r="C31" s="30" t="s">
        <v>52</v>
      </c>
      <c r="D31" s="31" t="s">
        <v>285</v>
      </c>
      <c r="E31" s="31" t="s">
        <v>78</v>
      </c>
      <c r="F31" s="32">
        <v>3.9194898009300232</v>
      </c>
      <c r="G31" s="32">
        <v>0.9001394781417329</v>
      </c>
      <c r="H31" s="33">
        <v>1129.359005093575</v>
      </c>
      <c r="I31" s="33">
        <v>32.085724013742023</v>
      </c>
      <c r="J31" s="34">
        <v>50.923999999999999</v>
      </c>
      <c r="K31" s="34">
        <v>0.82799999999999996</v>
      </c>
      <c r="L31" s="34">
        <v>3.4969999999999999</v>
      </c>
      <c r="M31" s="34">
        <v>0.97399999999999998</v>
      </c>
      <c r="N31" s="34">
        <v>1.8790556438008215</v>
      </c>
      <c r="O31" s="34">
        <v>2.7301911605671769</v>
      </c>
      <c r="P31" s="34">
        <v>6.3E-2</v>
      </c>
      <c r="Q31" s="34">
        <v>0</v>
      </c>
      <c r="R31" s="34">
        <v>16.065000000000001</v>
      </c>
      <c r="S31" s="34">
        <v>21.952000000000002</v>
      </c>
      <c r="T31" s="34">
        <v>0.44900000000000001</v>
      </c>
      <c r="U31" s="34">
        <v>0</v>
      </c>
      <c r="V31" s="34">
        <v>99.361246804367994</v>
      </c>
      <c r="W31" s="35">
        <v>1.8768925197096964</v>
      </c>
      <c r="X31" s="35">
        <v>0.12310748029030361</v>
      </c>
      <c r="Y31" s="35">
        <v>0</v>
      </c>
      <c r="Z31" s="35">
        <v>0</v>
      </c>
      <c r="AA31" s="35">
        <v>0.88269021274063719</v>
      </c>
      <c r="AB31" s="35">
        <v>8.4152339402357806E-2</v>
      </c>
      <c r="AC31" s="35">
        <v>5.2115588598894647E-2</v>
      </c>
      <c r="AD31" s="35">
        <v>2.8797332080099686E-2</v>
      </c>
      <c r="AE31" s="35">
        <v>2.294876342455713E-2</v>
      </c>
      <c r="AF31" s="35">
        <v>2.8382436113803883E-2</v>
      </c>
      <c r="AG31" s="35">
        <v>0</v>
      </c>
      <c r="AH31" s="35">
        <v>1.9667242064996442E-3</v>
      </c>
      <c r="AI31" s="35">
        <v>0.86686120008154188</v>
      </c>
      <c r="AJ31" s="35">
        <v>3.2085403351607776E-2</v>
      </c>
      <c r="AK31" s="35">
        <v>0</v>
      </c>
      <c r="AL31" s="35">
        <v>2</v>
      </c>
      <c r="AM31" s="35">
        <v>1.9999999999999996</v>
      </c>
      <c r="AN31" s="35">
        <v>12</v>
      </c>
      <c r="AO31" s="35">
        <f t="shared" si="1"/>
        <v>0.86626739357316707</v>
      </c>
      <c r="AP31" s="34">
        <v>7.3225803902499083</v>
      </c>
      <c r="AQ31" s="34">
        <v>45.919461751498716</v>
      </c>
      <c r="AR31" s="34">
        <v>46.75795785825138</v>
      </c>
      <c r="AS31" s="34">
        <v>1.8337037522245367</v>
      </c>
      <c r="AT31" s="34">
        <v>6.4170806703215552E-2</v>
      </c>
      <c r="AU31" s="36">
        <v>2.294876342455713E-2</v>
      </c>
      <c r="AV31" s="36">
        <v>2.7479426653698694E-2</v>
      </c>
      <c r="AW31" s="36">
        <v>4.9730526787490653E-2</v>
      </c>
      <c r="AX31" s="36">
        <v>0</v>
      </c>
      <c r="AY31" s="36">
        <v>2.8382436113803883E-2</v>
      </c>
      <c r="AZ31" s="36">
        <v>1.3179054264006026E-3</v>
      </c>
      <c r="BA31" s="36">
        <v>2.38506181140329E-3</v>
      </c>
      <c r="BB31" s="36">
        <v>0.69996999668507864</v>
      </c>
      <c r="BC31" s="36">
        <v>6.6732486530716728E-2</v>
      </c>
      <c r="BD31" s="36">
        <v>9.1360108027779274E-2</v>
      </c>
      <c r="BE31" s="36">
        <v>9.6932885390703608E-3</v>
      </c>
      <c r="BF31" s="36">
        <v>0.99999999999999922</v>
      </c>
    </row>
    <row r="32" spans="1:58" x14ac:dyDescent="0.3">
      <c r="A32" s="30" t="s">
        <v>83</v>
      </c>
      <c r="B32" s="30" t="s">
        <v>293</v>
      </c>
      <c r="C32" s="30" t="s">
        <v>52</v>
      </c>
      <c r="D32" s="31" t="s">
        <v>285</v>
      </c>
      <c r="E32" s="31" t="s">
        <v>78</v>
      </c>
      <c r="F32" s="32">
        <v>4.420011126995087</v>
      </c>
      <c r="G32" s="32">
        <v>1.0153667327536171</v>
      </c>
      <c r="H32" s="33">
        <v>1110.6910711526871</v>
      </c>
      <c r="I32" s="33">
        <v>31.5958746971063</v>
      </c>
      <c r="J32" s="34">
        <v>51.034999999999997</v>
      </c>
      <c r="K32" s="34">
        <v>0.83299999999999996</v>
      </c>
      <c r="L32" s="34">
        <v>3.7610000000000001</v>
      </c>
      <c r="M32" s="34">
        <v>1.024</v>
      </c>
      <c r="N32" s="34">
        <v>0.9076404989647241</v>
      </c>
      <c r="O32" s="34">
        <v>3.6352883801287552</v>
      </c>
      <c r="P32" s="34">
        <v>8.5999999999999993E-2</v>
      </c>
      <c r="Q32" s="34">
        <v>0</v>
      </c>
      <c r="R32" s="34">
        <v>15.89</v>
      </c>
      <c r="S32" s="34">
        <v>21.582999999999998</v>
      </c>
      <c r="T32" s="34">
        <v>0.443</v>
      </c>
      <c r="U32" s="34">
        <v>7.0000000000000001E-3</v>
      </c>
      <c r="V32" s="34">
        <v>99.204928879093487</v>
      </c>
      <c r="W32" s="35">
        <v>1.8835539211240651</v>
      </c>
      <c r="X32" s="35">
        <v>0.11644607887593494</v>
      </c>
      <c r="Y32" s="35">
        <v>0</v>
      </c>
      <c r="Z32" s="35">
        <v>0</v>
      </c>
      <c r="AA32" s="35">
        <v>0.8742678796002169</v>
      </c>
      <c r="AB32" s="35">
        <v>0.11220315014370855</v>
      </c>
      <c r="AC32" s="35">
        <v>2.5207798371495116E-2</v>
      </c>
      <c r="AD32" s="35">
        <v>4.7149769422019566E-2</v>
      </c>
      <c r="AE32" s="35">
        <v>2.3118891024074415E-2</v>
      </c>
      <c r="AF32" s="35">
        <v>2.988021465447253E-2</v>
      </c>
      <c r="AG32" s="35">
        <v>0</v>
      </c>
      <c r="AH32" s="35">
        <v>2.6884032344684345E-3</v>
      </c>
      <c r="AI32" s="35">
        <v>0.85345440792934291</v>
      </c>
      <c r="AJ32" s="35">
        <v>3.1699902963331132E-2</v>
      </c>
      <c r="AK32" s="35">
        <v>3.2958265687093105E-4</v>
      </c>
      <c r="AL32" s="35">
        <v>2</v>
      </c>
      <c r="AM32" s="35">
        <v>2.0000000000000004</v>
      </c>
      <c r="AN32" s="35">
        <v>11.999670417343127</v>
      </c>
      <c r="AO32" s="35">
        <f t="shared" si="1"/>
        <v>0.86417532452351897</v>
      </c>
      <c r="AP32" s="34">
        <v>7.5006814785449532</v>
      </c>
      <c r="AQ32" s="34">
        <v>45.692500289196772</v>
      </c>
      <c r="AR32" s="34">
        <v>46.806818232258273</v>
      </c>
      <c r="AS32" s="34">
        <v>1.8399254376732683</v>
      </c>
      <c r="AT32" s="34">
        <v>6.3399805926662264E-2</v>
      </c>
      <c r="AU32" s="36">
        <v>2.3118891024074415E-2</v>
      </c>
      <c r="AV32" s="36">
        <v>4.5749257581313027E-2</v>
      </c>
      <c r="AW32" s="36">
        <v>2.4459039246473094E-2</v>
      </c>
      <c r="AX32" s="36">
        <v>0</v>
      </c>
      <c r="AY32" s="36">
        <v>2.988021465447253E-2</v>
      </c>
      <c r="AZ32" s="36">
        <v>1.1857485927037716E-3</v>
      </c>
      <c r="BA32" s="36">
        <v>6.3393971615483013E-4</v>
      </c>
      <c r="BB32" s="36">
        <v>0.67366885887774874</v>
      </c>
      <c r="BC32" s="36">
        <v>8.6458361199733713E-2</v>
      </c>
      <c r="BD32" s="36">
        <v>0.10029951036123408</v>
      </c>
      <c r="BE32" s="36">
        <v>1.4216596089221633E-2</v>
      </c>
      <c r="BF32" s="36">
        <v>0.99967041734312989</v>
      </c>
    </row>
    <row r="33" spans="1:58" x14ac:dyDescent="0.3">
      <c r="A33" s="30" t="s">
        <v>84</v>
      </c>
      <c r="B33" s="30" t="s">
        <v>293</v>
      </c>
      <c r="C33" s="30" t="s">
        <v>52</v>
      </c>
      <c r="D33" s="31" t="s">
        <v>285</v>
      </c>
      <c r="E33" s="31" t="s">
        <v>78</v>
      </c>
      <c r="F33" s="32">
        <v>3.5919122144579889</v>
      </c>
      <c r="G33" s="32">
        <v>0.81434194499364232</v>
      </c>
      <c r="H33" s="33">
        <v>1084.9211430549619</v>
      </c>
      <c r="I33" s="33">
        <v>29.797639960352189</v>
      </c>
      <c r="J33" s="34">
        <v>50.804000000000002</v>
      </c>
      <c r="K33" s="34">
        <v>0.89300000000000002</v>
      </c>
      <c r="L33" s="34">
        <v>3.55</v>
      </c>
      <c r="M33" s="34">
        <v>1.016</v>
      </c>
      <c r="N33" s="34">
        <v>1.1846801768833435</v>
      </c>
      <c r="O33" s="34">
        <v>3.122002980921025</v>
      </c>
      <c r="P33" s="34">
        <v>7.2999999999999995E-2</v>
      </c>
      <c r="Q33" s="34">
        <v>0</v>
      </c>
      <c r="R33" s="34">
        <v>15.96</v>
      </c>
      <c r="S33" s="34">
        <v>22.021999999999998</v>
      </c>
      <c r="T33" s="34">
        <v>0.36499999999999999</v>
      </c>
      <c r="U33" s="34">
        <v>0</v>
      </c>
      <c r="V33" s="34">
        <v>98.98968315780435</v>
      </c>
      <c r="W33" s="35">
        <v>1.8795048400246366</v>
      </c>
      <c r="X33" s="35">
        <v>0.12049515997536342</v>
      </c>
      <c r="Y33" s="35">
        <v>0</v>
      </c>
      <c r="Z33" s="35">
        <v>0</v>
      </c>
      <c r="AA33" s="35">
        <v>0.88021570968145579</v>
      </c>
      <c r="AB33" s="35">
        <v>9.6590652075134703E-2</v>
      </c>
      <c r="AC33" s="35">
        <v>3.2980540957911586E-2</v>
      </c>
      <c r="AD33" s="35">
        <v>3.4291275966215395E-2</v>
      </c>
      <c r="AE33" s="35">
        <v>2.4843287088936548E-2</v>
      </c>
      <c r="AF33" s="35">
        <v>2.9717554451304765E-2</v>
      </c>
      <c r="AG33" s="35">
        <v>0</v>
      </c>
      <c r="AH33" s="35">
        <v>2.2874648058633391E-3</v>
      </c>
      <c r="AI33" s="35">
        <v>0.87289272939523577</v>
      </c>
      <c r="AJ33" s="35">
        <v>2.6180785577942154E-2</v>
      </c>
      <c r="AK33" s="35">
        <v>0</v>
      </c>
      <c r="AL33" s="35">
        <v>2</v>
      </c>
      <c r="AM33" s="35">
        <v>2.0000000000000004</v>
      </c>
      <c r="AN33" s="35">
        <v>12</v>
      </c>
      <c r="AO33" s="35">
        <f t="shared" si="1"/>
        <v>0.87168461713581946</v>
      </c>
      <c r="AP33" s="34">
        <v>6.995276366079378</v>
      </c>
      <c r="AQ33" s="34">
        <v>46.308114917420191</v>
      </c>
      <c r="AR33" s="34">
        <v>46.696608716500435</v>
      </c>
      <c r="AS33" s="34">
        <v>1.8496990911518263</v>
      </c>
      <c r="AT33" s="34">
        <v>5.2361571155884308E-2</v>
      </c>
      <c r="AU33" s="36">
        <v>2.4843287088936548E-2</v>
      </c>
      <c r="AV33" s="36">
        <v>3.4291275966215395E-2</v>
      </c>
      <c r="AW33" s="36">
        <v>3.2980540957911586E-2</v>
      </c>
      <c r="AX33" s="36">
        <v>3.5367688733633496E-3</v>
      </c>
      <c r="AY33" s="36">
        <v>2.6180785577941415E-2</v>
      </c>
      <c r="AZ33" s="36">
        <v>0</v>
      </c>
      <c r="BA33" s="36">
        <v>0</v>
      </c>
      <c r="BB33" s="36">
        <v>0.70038406678170673</v>
      </c>
      <c r="BC33" s="36">
        <v>7.6856789727102193E-2</v>
      </c>
      <c r="BD33" s="36">
        <v>8.9915821449874533E-2</v>
      </c>
      <c r="BE33" s="36">
        <v>1.1010663576947924E-2</v>
      </c>
      <c r="BF33" s="36">
        <v>0.99999999999999967</v>
      </c>
    </row>
    <row r="34" spans="1:58" x14ac:dyDescent="0.3">
      <c r="A34" s="30" t="s">
        <v>85</v>
      </c>
      <c r="B34" s="30" t="s">
        <v>293</v>
      </c>
      <c r="C34" s="30" t="s">
        <v>52</v>
      </c>
      <c r="D34" s="31" t="s">
        <v>86</v>
      </c>
      <c r="E34" s="31" t="s">
        <v>78</v>
      </c>
      <c r="F34" s="32">
        <v>5.5354984939098362</v>
      </c>
      <c r="G34" s="32">
        <v>0.8262591832057089</v>
      </c>
      <c r="H34" s="33">
        <v>1114.834423661232</v>
      </c>
      <c r="I34" s="33">
        <v>23.3817958667636</v>
      </c>
      <c r="J34" s="34">
        <v>49.482999999999997</v>
      </c>
      <c r="K34" s="34">
        <v>1.4810000000000001</v>
      </c>
      <c r="L34" s="34">
        <v>3.907</v>
      </c>
      <c r="M34" s="34">
        <v>0.155</v>
      </c>
      <c r="N34" s="34">
        <v>1.8511423798008217</v>
      </c>
      <c r="O34" s="34">
        <v>3.3743080290666936</v>
      </c>
      <c r="P34" s="34">
        <v>0.107</v>
      </c>
      <c r="Q34" s="34">
        <v>0</v>
      </c>
      <c r="R34" s="34">
        <v>15.007</v>
      </c>
      <c r="S34" s="34">
        <v>22.561</v>
      </c>
      <c r="T34" s="34">
        <v>0.29199999999999998</v>
      </c>
      <c r="U34" s="34">
        <v>3.0000000000000001E-3</v>
      </c>
      <c r="V34" s="34">
        <v>98.221450408867511</v>
      </c>
      <c r="W34" s="35">
        <v>1.8542736877039487</v>
      </c>
      <c r="X34" s="35">
        <v>0.14572631229605126</v>
      </c>
      <c r="Y34" s="35">
        <v>0</v>
      </c>
      <c r="Z34" s="35">
        <v>0</v>
      </c>
      <c r="AA34" s="35">
        <v>0.83834423817713066</v>
      </c>
      <c r="AB34" s="35">
        <v>0.10574474221515304</v>
      </c>
      <c r="AC34" s="35">
        <v>5.2199789277954878E-2</v>
      </c>
      <c r="AD34" s="35">
        <v>2.682578071785055E-2</v>
      </c>
      <c r="AE34" s="35">
        <v>4.1733511733658454E-2</v>
      </c>
      <c r="AF34" s="35">
        <v>4.5922268160299385E-3</v>
      </c>
      <c r="AG34" s="35">
        <v>0</v>
      </c>
      <c r="AH34" s="35">
        <v>3.396155846292406E-3</v>
      </c>
      <c r="AI34" s="35">
        <v>0.90580504723282962</v>
      </c>
      <c r="AJ34" s="35">
        <v>2.1215092697929424E-2</v>
      </c>
      <c r="AK34" s="35">
        <v>1.4341528517101414E-4</v>
      </c>
      <c r="AL34" s="35">
        <v>2</v>
      </c>
      <c r="AM34" s="35">
        <v>1.9999999999999998</v>
      </c>
      <c r="AN34" s="35">
        <v>11.999856584714829</v>
      </c>
      <c r="AO34" s="35">
        <f t="shared" si="1"/>
        <v>0.84146711646123851</v>
      </c>
      <c r="AP34" s="34">
        <v>8.4671496385051999</v>
      </c>
      <c r="AQ34" s="34">
        <v>47.536594796448981</v>
      </c>
      <c r="AR34" s="34">
        <v>43.996255565045821</v>
      </c>
      <c r="AS34" s="34">
        <v>1.8498940276251132</v>
      </c>
      <c r="AT34" s="34">
        <v>4.2430185395858848E-2</v>
      </c>
      <c r="AU34" s="36">
        <v>4.1733511733658454E-2</v>
      </c>
      <c r="AV34" s="36">
        <v>2.1134349677675211E-2</v>
      </c>
      <c r="AW34" s="36">
        <v>4.1124939151059144E-2</v>
      </c>
      <c r="AX34" s="36">
        <v>0</v>
      </c>
      <c r="AY34" s="36">
        <v>4.5922268160299385E-3</v>
      </c>
      <c r="AZ34" s="36">
        <v>5.6427477217025311E-3</v>
      </c>
      <c r="BA34" s="36">
        <v>1.0980118160196953E-2</v>
      </c>
      <c r="BB34" s="36">
        <v>0.71200351985542021</v>
      </c>
      <c r="BC34" s="36">
        <v>8.9808726815016504E-2</v>
      </c>
      <c r="BD34" s="36">
        <v>6.3170359160855227E-2</v>
      </c>
      <c r="BE34" s="36">
        <v>9.6660856232144692E-3</v>
      </c>
      <c r="BF34" s="36">
        <v>0.99985658471482863</v>
      </c>
    </row>
    <row r="35" spans="1:58" x14ac:dyDescent="0.3">
      <c r="A35" s="30" t="s">
        <v>87</v>
      </c>
      <c r="B35" s="30" t="s">
        <v>293</v>
      </c>
      <c r="C35" s="30" t="s">
        <v>52</v>
      </c>
      <c r="D35" s="31" t="s">
        <v>86</v>
      </c>
      <c r="E35" s="31" t="s">
        <v>78</v>
      </c>
      <c r="F35" s="32">
        <v>3.9101946681737898</v>
      </c>
      <c r="G35" s="32">
        <v>0.58600108446377241</v>
      </c>
      <c r="H35" s="33">
        <v>1098.4974843263631</v>
      </c>
      <c r="I35" s="33">
        <v>12.60610718770657</v>
      </c>
      <c r="J35" s="34">
        <v>49.819000000000003</v>
      </c>
      <c r="K35" s="34">
        <v>1.361</v>
      </c>
      <c r="L35" s="34">
        <v>4.1589999999999998</v>
      </c>
      <c r="M35" s="34">
        <v>0.23200000000000001</v>
      </c>
      <c r="N35" s="34">
        <v>2.7426515303409631</v>
      </c>
      <c r="O35" s="34">
        <v>2.609111693294798</v>
      </c>
      <c r="P35" s="34">
        <v>6.3E-2</v>
      </c>
      <c r="Q35" s="34">
        <v>0</v>
      </c>
      <c r="R35" s="34">
        <v>15.161</v>
      </c>
      <c r="S35" s="34">
        <v>22.949000000000002</v>
      </c>
      <c r="T35" s="34">
        <v>0.35899999999999999</v>
      </c>
      <c r="U35" s="34">
        <v>0.01</v>
      </c>
      <c r="V35" s="34">
        <v>99.464763223635757</v>
      </c>
      <c r="W35" s="35">
        <v>1.843012994265403</v>
      </c>
      <c r="X35" s="35">
        <v>0.15698700573459701</v>
      </c>
      <c r="Y35" s="35">
        <v>0</v>
      </c>
      <c r="Z35" s="35">
        <v>0</v>
      </c>
      <c r="AA35" s="35">
        <v>0.83612638133328443</v>
      </c>
      <c r="AB35" s="35">
        <v>8.0720214274547231E-2</v>
      </c>
      <c r="AC35" s="35">
        <v>7.6351071299416873E-2</v>
      </c>
      <c r="AD35" s="35">
        <v>2.4347861257005277E-2</v>
      </c>
      <c r="AE35" s="35">
        <v>3.7862002056774487E-2</v>
      </c>
      <c r="AF35" s="35">
        <v>6.7857084232939959E-3</v>
      </c>
      <c r="AG35" s="35">
        <v>0</v>
      </c>
      <c r="AH35" s="35">
        <v>1.9740582362651514E-3</v>
      </c>
      <c r="AI35" s="35">
        <v>0.90961106376074363</v>
      </c>
      <c r="AJ35" s="35">
        <v>2.5749696125458174E-2</v>
      </c>
      <c r="AK35" s="35">
        <v>4.7194323321093077E-4</v>
      </c>
      <c r="AL35" s="35">
        <v>2</v>
      </c>
      <c r="AM35" s="35">
        <v>2.0000000000000004</v>
      </c>
      <c r="AN35" s="35">
        <v>11.99952805676679</v>
      </c>
      <c r="AO35" s="35">
        <f t="shared" si="1"/>
        <v>0.8418529454835777</v>
      </c>
      <c r="AP35" s="34">
        <v>8.3497890014914216</v>
      </c>
      <c r="AQ35" s="34">
        <v>47.754057263610889</v>
      </c>
      <c r="AR35" s="34">
        <v>43.89615373489768</v>
      </c>
      <c r="AS35" s="34">
        <v>1.8264576593685753</v>
      </c>
      <c r="AT35" s="34">
        <v>5.1499392250916348E-2</v>
      </c>
      <c r="AU35" s="36">
        <v>3.7862002056774487E-2</v>
      </c>
      <c r="AV35" s="36">
        <v>1.9648473311159119E-2</v>
      </c>
      <c r="AW35" s="36">
        <v>6.1614528309888915E-2</v>
      </c>
      <c r="AX35" s="36">
        <v>0</v>
      </c>
      <c r="AY35" s="36">
        <v>6.7857084232939959E-3</v>
      </c>
      <c r="AZ35" s="36">
        <v>4.5852774178429005E-3</v>
      </c>
      <c r="BA35" s="36">
        <v>1.4378710284321278E-2</v>
      </c>
      <c r="BB35" s="36">
        <v>0.72089077068924257</v>
      </c>
      <c r="BC35" s="36">
        <v>6.9595289393678539E-2</v>
      </c>
      <c r="BD35" s="36">
        <v>5.7617805322020932E-2</v>
      </c>
      <c r="BE35" s="36">
        <v>6.5494915585669212E-3</v>
      </c>
      <c r="BF35" s="36">
        <v>0.99952805676678969</v>
      </c>
    </row>
    <row r="36" spans="1:58" x14ac:dyDescent="0.3">
      <c r="A36" s="30" t="s">
        <v>88</v>
      </c>
      <c r="B36" s="30" t="s">
        <v>293</v>
      </c>
      <c r="C36" s="30" t="s">
        <v>52</v>
      </c>
      <c r="D36" s="31" t="s">
        <v>86</v>
      </c>
      <c r="E36" s="31" t="s">
        <v>78</v>
      </c>
      <c r="F36" s="32">
        <v>4.7010571926832201</v>
      </c>
      <c r="G36" s="32">
        <v>0.76662545842946583</v>
      </c>
      <c r="H36" s="33">
        <v>1095.0130128860469</v>
      </c>
      <c r="I36" s="33">
        <v>19.92727347614964</v>
      </c>
      <c r="J36" s="34">
        <v>49.966999999999999</v>
      </c>
      <c r="K36" s="34">
        <v>1.3260000000000001</v>
      </c>
      <c r="L36" s="34">
        <v>3.9350000000000001</v>
      </c>
      <c r="M36" s="34">
        <v>0.23200000000000001</v>
      </c>
      <c r="N36" s="34">
        <v>1.7892797722026834</v>
      </c>
      <c r="O36" s="34">
        <v>3.3239731415408107</v>
      </c>
      <c r="P36" s="34">
        <v>5.5E-2</v>
      </c>
      <c r="Q36" s="34">
        <v>0</v>
      </c>
      <c r="R36" s="34">
        <v>15.167999999999999</v>
      </c>
      <c r="S36" s="34">
        <v>22.850999999999999</v>
      </c>
      <c r="T36" s="34">
        <v>0.26300000000000001</v>
      </c>
      <c r="U36" s="34">
        <v>8.9999999999999993E-3</v>
      </c>
      <c r="V36" s="34">
        <v>98.919252913743506</v>
      </c>
      <c r="W36" s="35">
        <v>1.8579502344404271</v>
      </c>
      <c r="X36" s="35">
        <v>0.14204976555957294</v>
      </c>
      <c r="Y36" s="35">
        <v>0</v>
      </c>
      <c r="Z36" s="35">
        <v>0</v>
      </c>
      <c r="AA36" s="35">
        <v>0.8407943973315396</v>
      </c>
      <c r="AB36" s="35">
        <v>0.10336286801803854</v>
      </c>
      <c r="AC36" s="35">
        <v>5.0065685428274165E-2</v>
      </c>
      <c r="AD36" s="35">
        <v>3.039679818068583E-2</v>
      </c>
      <c r="AE36" s="35">
        <v>3.7077153419628237E-2</v>
      </c>
      <c r="AF36" s="35">
        <v>6.8204433302397815E-3</v>
      </c>
      <c r="AG36" s="35">
        <v>0</v>
      </c>
      <c r="AH36" s="35">
        <v>1.73220588998145E-3</v>
      </c>
      <c r="AI36" s="35">
        <v>0.91036298018272921</v>
      </c>
      <c r="AJ36" s="35">
        <v>1.8960545090335592E-2</v>
      </c>
      <c r="AK36" s="35">
        <v>4.2692312854764226E-4</v>
      </c>
      <c r="AL36" s="35">
        <v>2</v>
      </c>
      <c r="AM36" s="35">
        <v>1.9999999999999996</v>
      </c>
      <c r="AN36" s="35">
        <v>11.999573076871451</v>
      </c>
      <c r="AO36" s="35">
        <f t="shared" si="1"/>
        <v>0.84567993192444968</v>
      </c>
      <c r="AP36" s="34">
        <v>8.1392898875019846</v>
      </c>
      <c r="AQ36" s="34">
        <v>47.7550395489991</v>
      </c>
      <c r="AR36" s="34">
        <v>44.105670563498904</v>
      </c>
      <c r="AS36" s="34">
        <v>1.8545202455323073</v>
      </c>
      <c r="AT36" s="34">
        <v>3.7921090180671184E-2</v>
      </c>
      <c r="AU36" s="36">
        <v>3.7077153419628237E-2</v>
      </c>
      <c r="AV36" s="36">
        <v>2.564927732204289E-2</v>
      </c>
      <c r="AW36" s="36">
        <v>4.2246181398273575E-2</v>
      </c>
      <c r="AX36" s="36">
        <v>0</v>
      </c>
      <c r="AY36" s="36">
        <v>6.8204433302397815E-3</v>
      </c>
      <c r="AZ36" s="36">
        <v>4.5862395310592727E-3</v>
      </c>
      <c r="BA36" s="36">
        <v>7.5538622290365369E-3</v>
      </c>
      <c r="BB36" s="36">
        <v>0.71721919003020718</v>
      </c>
      <c r="BC36" s="36">
        <v>8.8171178012577345E-2</v>
      </c>
      <c r="BD36" s="36">
        <v>6.1787603650666212E-2</v>
      </c>
      <c r="BE36" s="36">
        <v>8.4619479477213225E-3</v>
      </c>
      <c r="BF36" s="36">
        <v>0.99957307687145247</v>
      </c>
    </row>
    <row r="37" spans="1:58" x14ac:dyDescent="0.3">
      <c r="A37" s="30" t="s">
        <v>89</v>
      </c>
      <c r="B37" s="30" t="s">
        <v>293</v>
      </c>
      <c r="C37" s="30" t="s">
        <v>52</v>
      </c>
      <c r="D37" s="31" t="s">
        <v>86</v>
      </c>
      <c r="E37" s="31" t="s">
        <v>78</v>
      </c>
      <c r="F37" s="32">
        <v>3.7538744822144512</v>
      </c>
      <c r="G37" s="32">
        <v>0.55900149785418385</v>
      </c>
      <c r="H37" s="33">
        <v>1089.4976162910459</v>
      </c>
      <c r="I37" s="33">
        <v>14.81772989271361</v>
      </c>
      <c r="J37" s="34">
        <v>49.777000000000001</v>
      </c>
      <c r="K37" s="34">
        <v>1.3620000000000001</v>
      </c>
      <c r="L37" s="34">
        <v>4.0679999999999996</v>
      </c>
      <c r="M37" s="34">
        <v>0.253</v>
      </c>
      <c r="N37" s="34">
        <v>2.3851196088353448</v>
      </c>
      <c r="O37" s="34">
        <v>2.9858254941901898</v>
      </c>
      <c r="P37" s="34">
        <v>9.0999999999999998E-2</v>
      </c>
      <c r="Q37" s="34">
        <v>0</v>
      </c>
      <c r="R37" s="34">
        <v>15.146000000000001</v>
      </c>
      <c r="S37" s="34">
        <v>22.548999999999999</v>
      </c>
      <c r="T37" s="34">
        <v>0.374</v>
      </c>
      <c r="U37" s="34">
        <v>1.4999999999999999E-2</v>
      </c>
      <c r="V37" s="34">
        <v>99.005945103025525</v>
      </c>
      <c r="W37" s="35">
        <v>1.8496301134541597</v>
      </c>
      <c r="X37" s="35">
        <v>0.15036988654584027</v>
      </c>
      <c r="Y37" s="35">
        <v>0</v>
      </c>
      <c r="Z37" s="35">
        <v>0</v>
      </c>
      <c r="AA37" s="35">
        <v>0.83900550151036957</v>
      </c>
      <c r="AB37" s="35">
        <v>9.2784799624859721E-2</v>
      </c>
      <c r="AC37" s="35">
        <v>6.6692568560693388E-2</v>
      </c>
      <c r="AD37" s="35">
        <v>2.7784335618957434E-2</v>
      </c>
      <c r="AE37" s="35">
        <v>3.8057945031459581E-2</v>
      </c>
      <c r="AF37" s="35">
        <v>7.4327668151466224E-3</v>
      </c>
      <c r="AG37" s="35">
        <v>0</v>
      </c>
      <c r="AH37" s="35">
        <v>2.8640696872124717E-3</v>
      </c>
      <c r="AI37" s="35">
        <v>0.89772233863942463</v>
      </c>
      <c r="AJ37" s="35">
        <v>2.6944618520831808E-2</v>
      </c>
      <c r="AK37" s="35">
        <v>7.1105599104482784E-4</v>
      </c>
      <c r="AL37" s="35">
        <v>2</v>
      </c>
      <c r="AM37" s="35">
        <v>1.9999999999999998</v>
      </c>
      <c r="AN37" s="35">
        <v>11.999288944008955</v>
      </c>
      <c r="AO37" s="35">
        <f t="shared" si="1"/>
        <v>0.84028031624206001</v>
      </c>
      <c r="AP37" s="34">
        <v>8.5484737050670709</v>
      </c>
      <c r="AQ37" s="34">
        <v>47.271700354933564</v>
      </c>
      <c r="AR37" s="34">
        <v>44.179825939999368</v>
      </c>
      <c r="AS37" s="34">
        <v>1.8295126397746539</v>
      </c>
      <c r="AT37" s="34">
        <v>5.3889237041663617E-2</v>
      </c>
      <c r="AU37" s="36">
        <v>3.8057945031459581E-2</v>
      </c>
      <c r="AV37" s="36">
        <v>2.1837061419871667E-2</v>
      </c>
      <c r="AW37" s="36">
        <v>5.2416935063049439E-2</v>
      </c>
      <c r="AX37" s="36">
        <v>0</v>
      </c>
      <c r="AY37" s="36">
        <v>7.4327668151466224E-3</v>
      </c>
      <c r="AZ37" s="36">
        <v>5.7381625810602205E-3</v>
      </c>
      <c r="BA37" s="36">
        <v>1.3773689124624967E-2</v>
      </c>
      <c r="BB37" s="36">
        <v>0.70720165613284447</v>
      </c>
      <c r="BC37" s="36">
        <v>7.8208740992199544E-2</v>
      </c>
      <c r="BD37" s="36">
        <v>6.5901922688762549E-2</v>
      </c>
      <c r="BE37" s="36">
        <v>8.7200641599363242E-3</v>
      </c>
      <c r="BF37" s="36">
        <v>0.9992889440089554</v>
      </c>
    </row>
    <row r="38" spans="1:58" x14ac:dyDescent="0.3">
      <c r="A38" s="30" t="s">
        <v>90</v>
      </c>
      <c r="B38" s="30" t="s">
        <v>293</v>
      </c>
      <c r="C38" s="30" t="s">
        <v>52</v>
      </c>
      <c r="D38" s="31" t="s">
        <v>77</v>
      </c>
      <c r="E38" s="31" t="s">
        <v>78</v>
      </c>
      <c r="F38" s="32">
        <v>3.906037452816963</v>
      </c>
      <c r="G38" s="32">
        <v>0.6166926595037503</v>
      </c>
      <c r="H38" s="33">
        <v>1128.799008131027</v>
      </c>
      <c r="I38" s="33">
        <v>12.617249891671831</v>
      </c>
      <c r="J38" s="34">
        <v>49.473999999999997</v>
      </c>
      <c r="K38" s="34">
        <v>1.1539999999999999</v>
      </c>
      <c r="L38" s="34">
        <v>3.49</v>
      </c>
      <c r="M38" s="34">
        <v>0.64800000000000002</v>
      </c>
      <c r="N38" s="34">
        <v>2.598792971945064</v>
      </c>
      <c r="O38" s="34">
        <v>2.3795582708702483</v>
      </c>
      <c r="P38" s="34">
        <v>5.8999999999999997E-2</v>
      </c>
      <c r="Q38" s="34">
        <v>0</v>
      </c>
      <c r="R38" s="34">
        <v>15.335000000000001</v>
      </c>
      <c r="S38" s="34">
        <v>22.550999999999998</v>
      </c>
      <c r="T38" s="34">
        <v>0.32400000000000001</v>
      </c>
      <c r="U38" s="34">
        <v>8.9999999999999993E-3</v>
      </c>
      <c r="V38" s="34">
        <v>98.022351242815319</v>
      </c>
      <c r="W38" s="35">
        <v>1.8559981052539629</v>
      </c>
      <c r="X38" s="35">
        <v>0.14400189474603708</v>
      </c>
      <c r="Y38" s="35">
        <v>0</v>
      </c>
      <c r="Z38" s="35">
        <v>0</v>
      </c>
      <c r="AA38" s="35">
        <v>0.85762014027680034</v>
      </c>
      <c r="AB38" s="35">
        <v>7.4654001579377932E-2</v>
      </c>
      <c r="AC38" s="35">
        <v>7.3364050242775036E-2</v>
      </c>
      <c r="AD38" s="35">
        <v>1.0304859798914351E-2</v>
      </c>
      <c r="AE38" s="35">
        <v>3.2555050303185833E-2</v>
      </c>
      <c r="AF38" s="35">
        <v>1.9219820519268262E-2</v>
      </c>
      <c r="AG38" s="35">
        <v>0</v>
      </c>
      <c r="AH38" s="35">
        <v>1.8747291624211522E-3</v>
      </c>
      <c r="AI38" s="35">
        <v>0.90641041169596615</v>
      </c>
      <c r="AJ38" s="35">
        <v>2.3566212109937101E-2</v>
      </c>
      <c r="AK38" s="35">
        <v>4.307243113536879E-4</v>
      </c>
      <c r="AL38" s="35">
        <v>2</v>
      </c>
      <c r="AM38" s="35">
        <v>2</v>
      </c>
      <c r="AN38" s="35">
        <v>11.999569275688646</v>
      </c>
      <c r="AO38" s="35">
        <f t="shared" si="1"/>
        <v>0.85281182339225603</v>
      </c>
      <c r="AP38" s="34">
        <v>7.8317024722700888</v>
      </c>
      <c r="AQ38" s="34">
        <v>47.358762813942299</v>
      </c>
      <c r="AR38" s="34">
        <v>44.809534713787606</v>
      </c>
      <c r="AS38" s="34">
        <v>1.8386845535521443</v>
      </c>
      <c r="AT38" s="34">
        <v>4.7132424219874201E-2</v>
      </c>
      <c r="AU38" s="36">
        <v>3.2555050303185833E-2</v>
      </c>
      <c r="AV38" s="36">
        <v>9.7164989658523118E-3</v>
      </c>
      <c r="AW38" s="36">
        <v>6.9175295173813101E-2</v>
      </c>
      <c r="AX38" s="36">
        <v>0</v>
      </c>
      <c r="AY38" s="36">
        <v>1.9219820519268262E-2</v>
      </c>
      <c r="AZ38" s="36">
        <v>5.353118135602089E-4</v>
      </c>
      <c r="BA38" s="36">
        <v>3.8110797771086294E-3</v>
      </c>
      <c r="BB38" s="36">
        <v>0.73130502655059104</v>
      </c>
      <c r="BC38" s="36">
        <v>6.3658540702523747E-2</v>
      </c>
      <c r="BD38" s="36">
        <v>6.3157556863104647E-2</v>
      </c>
      <c r="BE38" s="36">
        <v>6.4350950196376683E-3</v>
      </c>
      <c r="BF38" s="36">
        <v>0.99956927568864551</v>
      </c>
    </row>
    <row r="39" spans="1:58" x14ac:dyDescent="0.3">
      <c r="A39" s="30" t="s">
        <v>91</v>
      </c>
      <c r="B39" s="30" t="s">
        <v>293</v>
      </c>
      <c r="C39" s="30" t="s">
        <v>52</v>
      </c>
      <c r="D39" s="31" t="s">
        <v>77</v>
      </c>
      <c r="E39" s="31" t="s">
        <v>78</v>
      </c>
      <c r="F39" s="32">
        <v>4.9271675050258636</v>
      </c>
      <c r="G39" s="32">
        <v>0.7826889038855035</v>
      </c>
      <c r="H39" s="33">
        <v>1090.408656001091</v>
      </c>
      <c r="I39" s="33">
        <v>17.644482389161059</v>
      </c>
      <c r="J39" s="34">
        <v>48.259</v>
      </c>
      <c r="K39" s="34">
        <v>1.49</v>
      </c>
      <c r="L39" s="34">
        <v>4.1580000000000004</v>
      </c>
      <c r="M39" s="34">
        <v>0.14199999999999999</v>
      </c>
      <c r="N39" s="34">
        <v>4.0365581952226846</v>
      </c>
      <c r="O39" s="34">
        <v>1.610830670749966</v>
      </c>
      <c r="P39" s="34">
        <v>7.1999999999999995E-2</v>
      </c>
      <c r="Q39" s="34">
        <v>0</v>
      </c>
      <c r="R39" s="34">
        <v>14.92</v>
      </c>
      <c r="S39" s="34">
        <v>22.873999999999999</v>
      </c>
      <c r="T39" s="34">
        <v>0.315</v>
      </c>
      <c r="U39" s="34">
        <v>0</v>
      </c>
      <c r="V39" s="34">
        <v>97.877388865972648</v>
      </c>
      <c r="W39" s="35">
        <v>1.8176897868564021</v>
      </c>
      <c r="X39" s="35">
        <v>0.18231021314359785</v>
      </c>
      <c r="Y39" s="35">
        <v>0</v>
      </c>
      <c r="Z39" s="35">
        <v>0</v>
      </c>
      <c r="AA39" s="35">
        <v>0.83776258199444853</v>
      </c>
      <c r="AB39" s="35">
        <v>5.0739663444341082E-2</v>
      </c>
      <c r="AC39" s="35">
        <v>0.11440994555510997</v>
      </c>
      <c r="AD39" s="35">
        <v>2.2699136229314132E-3</v>
      </c>
      <c r="AE39" s="35">
        <v>4.220265515038011E-2</v>
      </c>
      <c r="AF39" s="35">
        <v>4.2286682124988151E-3</v>
      </c>
      <c r="AG39" s="35">
        <v>0</v>
      </c>
      <c r="AH39" s="35">
        <v>2.2969945498393057E-3</v>
      </c>
      <c r="AI39" s="35">
        <v>0.92308595292274775</v>
      </c>
      <c r="AJ39" s="35">
        <v>2.3003624547702769E-2</v>
      </c>
      <c r="AK39" s="35">
        <v>0</v>
      </c>
      <c r="AL39" s="35">
        <v>2</v>
      </c>
      <c r="AM39" s="35">
        <v>1.9999999999999996</v>
      </c>
      <c r="AN39" s="35">
        <v>12</v>
      </c>
      <c r="AO39" s="35">
        <f t="shared" si="1"/>
        <v>0.8353299416614075</v>
      </c>
      <c r="AP39" s="34">
        <v>8.6836605148761326</v>
      </c>
      <c r="AQ39" s="34">
        <v>47.870574089444077</v>
      </c>
      <c r="AR39" s="34">
        <v>43.445765395679793</v>
      </c>
      <c r="AS39" s="34">
        <v>1.8115881983615374</v>
      </c>
      <c r="AT39" s="34">
        <v>4.6007249095405538E-2</v>
      </c>
      <c r="AU39" s="36">
        <v>4.220265515038011E-2</v>
      </c>
      <c r="AV39" s="36">
        <v>1.9046618180745742E-3</v>
      </c>
      <c r="AW39" s="36">
        <v>9.6000241024763067E-2</v>
      </c>
      <c r="AX39" s="36">
        <v>0</v>
      </c>
      <c r="AY39" s="36">
        <v>4.2286682124988151E-3</v>
      </c>
      <c r="AZ39" s="36">
        <v>3.6525180485683898E-4</v>
      </c>
      <c r="BA39" s="36">
        <v>1.8409704530346904E-2</v>
      </c>
      <c r="BB39" s="36">
        <v>0.73826487794421847</v>
      </c>
      <c r="BC39" s="36">
        <v>4.4713516985311452E-2</v>
      </c>
      <c r="BD39" s="36">
        <v>4.9748852025115031E-2</v>
      </c>
      <c r="BE39" s="36">
        <v>4.161570504434468E-3</v>
      </c>
      <c r="BF39" s="36">
        <v>0.99999999999999967</v>
      </c>
    </row>
    <row r="40" spans="1:58" x14ac:dyDescent="0.3">
      <c r="A40" s="30" t="s">
        <v>92</v>
      </c>
      <c r="B40" s="30" t="s">
        <v>293</v>
      </c>
      <c r="C40" s="30" t="s">
        <v>52</v>
      </c>
      <c r="D40" s="31" t="s">
        <v>77</v>
      </c>
      <c r="E40" s="31" t="s">
        <v>78</v>
      </c>
      <c r="F40" s="32">
        <v>4.4684409976005552</v>
      </c>
      <c r="G40" s="32">
        <v>0.58268163684194396</v>
      </c>
      <c r="H40" s="33">
        <v>1122.3445129394529</v>
      </c>
      <c r="I40" s="33">
        <v>20.94584928216786</v>
      </c>
      <c r="J40" s="34">
        <v>49.591000000000001</v>
      </c>
      <c r="K40" s="34">
        <v>1.2030000000000001</v>
      </c>
      <c r="L40" s="34">
        <v>3.67</v>
      </c>
      <c r="M40" s="34">
        <v>0.29699999999999999</v>
      </c>
      <c r="N40" s="34">
        <v>3.0012675406800811</v>
      </c>
      <c r="O40" s="34">
        <v>2.1134042491364373</v>
      </c>
      <c r="P40" s="34">
        <v>9.1999999999999998E-2</v>
      </c>
      <c r="Q40" s="34">
        <v>0</v>
      </c>
      <c r="R40" s="34">
        <v>15.355</v>
      </c>
      <c r="S40" s="34">
        <v>22.934999999999999</v>
      </c>
      <c r="T40" s="34">
        <v>0.30599999999999999</v>
      </c>
      <c r="U40" s="34">
        <v>0</v>
      </c>
      <c r="V40" s="34">
        <v>98.563671789816524</v>
      </c>
      <c r="W40" s="35">
        <v>1.8501225239975803</v>
      </c>
      <c r="X40" s="35">
        <v>0.14987747600241974</v>
      </c>
      <c r="Y40" s="35">
        <v>0</v>
      </c>
      <c r="Z40" s="35">
        <v>0</v>
      </c>
      <c r="AA40" s="35">
        <v>0.85400051499915264</v>
      </c>
      <c r="AB40" s="35">
        <v>6.5938102344010485E-2</v>
      </c>
      <c r="AC40" s="35">
        <v>8.4258446571688239E-2</v>
      </c>
      <c r="AD40" s="35">
        <v>1.1492485384101442E-2</v>
      </c>
      <c r="AE40" s="35">
        <v>3.3750119119186017E-2</v>
      </c>
      <c r="AF40" s="35">
        <v>8.760479787591792E-3</v>
      </c>
      <c r="AG40" s="35">
        <v>0</v>
      </c>
      <c r="AH40" s="35">
        <v>2.9071769831019272E-3</v>
      </c>
      <c r="AI40" s="35">
        <v>0.91675850083183541</v>
      </c>
      <c r="AJ40" s="35">
        <v>2.2134173979332487E-2</v>
      </c>
      <c r="AK40" s="35">
        <v>0</v>
      </c>
      <c r="AL40" s="35">
        <v>2</v>
      </c>
      <c r="AM40" s="35">
        <v>2.0000000000000004</v>
      </c>
      <c r="AN40" s="35">
        <v>12</v>
      </c>
      <c r="AO40" s="35">
        <f t="shared" si="1"/>
        <v>0.85043120089381741</v>
      </c>
      <c r="AP40" s="34">
        <v>7.9581418454593909</v>
      </c>
      <c r="AQ40" s="34">
        <v>47.651970223590737</v>
      </c>
      <c r="AR40" s="34">
        <v>44.389887930949861</v>
      </c>
      <c r="AS40" s="34">
        <v>1.8366971181749987</v>
      </c>
      <c r="AT40" s="34">
        <v>4.4268347958664973E-2</v>
      </c>
      <c r="AU40" s="36">
        <v>3.3750119119186017E-2</v>
      </c>
      <c r="AV40" s="36">
        <v>9.8873105634427524E-3</v>
      </c>
      <c r="AW40" s="36">
        <v>7.2489927200604959E-2</v>
      </c>
      <c r="AX40" s="36">
        <v>0</v>
      </c>
      <c r="AY40" s="36">
        <v>8.760479787591792E-3</v>
      </c>
      <c r="AZ40" s="36">
        <v>1.6051748206585348E-3</v>
      </c>
      <c r="BA40" s="36">
        <v>1.176851937108216E-2</v>
      </c>
      <c r="BB40" s="36">
        <v>0.7432445995485506</v>
      </c>
      <c r="BC40" s="36">
        <v>5.7386544400051087E-2</v>
      </c>
      <c r="BD40" s="36">
        <v>5.5377957725301019E-2</v>
      </c>
      <c r="BE40" s="36">
        <v>5.7293674635306626E-3</v>
      </c>
      <c r="BF40" s="36">
        <v>0.99999999999999967</v>
      </c>
    </row>
    <row r="41" spans="1:58" x14ac:dyDescent="0.3">
      <c r="A41" s="30" t="s">
        <v>93</v>
      </c>
      <c r="B41" s="30" t="s">
        <v>293</v>
      </c>
      <c r="C41" s="30" t="s">
        <v>52</v>
      </c>
      <c r="D41" s="31" t="s">
        <v>77</v>
      </c>
      <c r="E41" s="31" t="s">
        <v>78</v>
      </c>
      <c r="F41" s="32">
        <v>3.7861682012677189</v>
      </c>
      <c r="G41" s="32">
        <v>0.55486291150052491</v>
      </c>
      <c r="H41" s="33">
        <v>1107.5422757864001</v>
      </c>
      <c r="I41" s="33">
        <v>17.981937986909259</v>
      </c>
      <c r="J41" s="34">
        <v>49.945999999999998</v>
      </c>
      <c r="K41" s="34">
        <v>1.1220000000000001</v>
      </c>
      <c r="L41" s="34">
        <v>3.605</v>
      </c>
      <c r="M41" s="34">
        <v>0.49399999999999999</v>
      </c>
      <c r="N41" s="34">
        <v>2.0902191795902416</v>
      </c>
      <c r="O41" s="34">
        <v>2.7141823260462083</v>
      </c>
      <c r="P41" s="34">
        <v>7.2999999999999995E-2</v>
      </c>
      <c r="Q41" s="34">
        <v>0</v>
      </c>
      <c r="R41" s="34">
        <v>15.345000000000001</v>
      </c>
      <c r="S41" s="34">
        <v>22.585000000000001</v>
      </c>
      <c r="T41" s="34">
        <v>0.35499999999999998</v>
      </c>
      <c r="U41" s="34">
        <v>3.0000000000000001E-3</v>
      </c>
      <c r="V41" s="34">
        <v>98.332401505636454</v>
      </c>
      <c r="W41" s="35">
        <v>1.8654037027419921</v>
      </c>
      <c r="X41" s="35">
        <v>0.13459629725800792</v>
      </c>
      <c r="Y41" s="35">
        <v>0</v>
      </c>
      <c r="Z41" s="35">
        <v>0</v>
      </c>
      <c r="AA41" s="35">
        <v>0.85437730131397827</v>
      </c>
      <c r="AB41" s="35">
        <v>8.4774918964461071E-2</v>
      </c>
      <c r="AC41" s="35">
        <v>5.8745561919794298E-2</v>
      </c>
      <c r="AD41" s="35">
        <v>2.4088893046601972E-2</v>
      </c>
      <c r="AE41" s="35">
        <v>3.151207755859857E-2</v>
      </c>
      <c r="AF41" s="35">
        <v>1.4587231950178968E-2</v>
      </c>
      <c r="AG41" s="35">
        <v>0</v>
      </c>
      <c r="AH41" s="35">
        <v>2.3093034344933401E-3</v>
      </c>
      <c r="AI41" s="35">
        <v>0.9037551670361289</v>
      </c>
      <c r="AJ41" s="35">
        <v>2.5706606101930762E-2</v>
      </c>
      <c r="AK41" s="35">
        <v>1.429386738342617E-4</v>
      </c>
      <c r="AL41" s="35">
        <v>2</v>
      </c>
      <c r="AM41" s="35">
        <v>2.0000000000000004</v>
      </c>
      <c r="AN41" s="35">
        <v>11.999857061326168</v>
      </c>
      <c r="AO41" s="35">
        <f t="shared" si="1"/>
        <v>0.85617717220685752</v>
      </c>
      <c r="AP41" s="34">
        <v>7.6592791750116671</v>
      </c>
      <c r="AQ41" s="34">
        <v>47.467073770464779</v>
      </c>
      <c r="AR41" s="34">
        <v>44.873647054523545</v>
      </c>
      <c r="AS41" s="34">
        <v>1.8429073873145683</v>
      </c>
      <c r="AT41" s="34">
        <v>5.1413212203861525E-2</v>
      </c>
      <c r="AU41" s="36">
        <v>3.151207755859857E-2</v>
      </c>
      <c r="AV41" s="36">
        <v>2.0813726339427283E-2</v>
      </c>
      <c r="AW41" s="36">
        <v>5.0758415801383502E-2</v>
      </c>
      <c r="AX41" s="36">
        <v>0</v>
      </c>
      <c r="AY41" s="36">
        <v>1.4587231950178968E-2</v>
      </c>
      <c r="AZ41" s="36">
        <v>3.2335990475866657E-3</v>
      </c>
      <c r="BA41" s="36">
        <v>7.885775104165129E-3</v>
      </c>
      <c r="BB41" s="36">
        <v>0.72839638607598545</v>
      </c>
      <c r="BC41" s="36">
        <v>7.2274561260734171E-2</v>
      </c>
      <c r="BD41" s="36">
        <v>6.2990457618996409E-2</v>
      </c>
      <c r="BE41" s="36">
        <v>7.4048305691101195E-3</v>
      </c>
      <c r="BF41" s="36">
        <v>0.99985706132616636</v>
      </c>
    </row>
    <row r="42" spans="1:58" x14ac:dyDescent="0.3">
      <c r="A42" s="30" t="s">
        <v>94</v>
      </c>
      <c r="B42" s="30" t="s">
        <v>293</v>
      </c>
      <c r="C42" s="30" t="s">
        <v>52</v>
      </c>
      <c r="D42" s="31" t="s">
        <v>64</v>
      </c>
      <c r="E42" s="31" t="s">
        <v>78</v>
      </c>
      <c r="F42" s="32">
        <v>2.3409510031342511</v>
      </c>
      <c r="G42" s="32">
        <v>0.4792668519658092</v>
      </c>
      <c r="H42" s="33">
        <v>1064.0458989143369</v>
      </c>
      <c r="I42" s="33">
        <v>13.356450068780539</v>
      </c>
      <c r="J42" s="34">
        <v>50.613999999999997</v>
      </c>
      <c r="K42" s="34">
        <v>1.0669999999999999</v>
      </c>
      <c r="L42" s="34">
        <v>3.32</v>
      </c>
      <c r="M42" s="34">
        <v>0.45100000000000001</v>
      </c>
      <c r="N42" s="34">
        <v>1.8386025945898361</v>
      </c>
      <c r="O42" s="34">
        <v>2.957591558508343</v>
      </c>
      <c r="P42" s="34">
        <v>0.09</v>
      </c>
      <c r="Q42" s="34">
        <v>0</v>
      </c>
      <c r="R42" s="34">
        <v>16.222000000000001</v>
      </c>
      <c r="S42" s="34">
        <v>21.931999999999999</v>
      </c>
      <c r="T42" s="34">
        <v>0.30299999999999999</v>
      </c>
      <c r="U42" s="34">
        <v>4.0000000000000001E-3</v>
      </c>
      <c r="V42" s="34">
        <v>98.799194153098185</v>
      </c>
      <c r="W42" s="35">
        <v>1.8764482806960718</v>
      </c>
      <c r="X42" s="35">
        <v>0.12355171930392816</v>
      </c>
      <c r="Y42" s="35">
        <v>0</v>
      </c>
      <c r="Z42" s="35">
        <v>0</v>
      </c>
      <c r="AA42" s="35">
        <v>0.89656343399201843</v>
      </c>
      <c r="AB42" s="35">
        <v>9.1698108950184792E-2</v>
      </c>
      <c r="AC42" s="35">
        <v>5.1293805285446581E-2</v>
      </c>
      <c r="AD42" s="35">
        <v>2.1513409517974896E-2</v>
      </c>
      <c r="AE42" s="35">
        <v>2.974694808741514E-2</v>
      </c>
      <c r="AF42" s="35">
        <v>1.3219538621241802E-2</v>
      </c>
      <c r="AG42" s="35">
        <v>0</v>
      </c>
      <c r="AH42" s="35">
        <v>2.8261451747217058E-3</v>
      </c>
      <c r="AI42" s="35">
        <v>0.87116968007543161</v>
      </c>
      <c r="AJ42" s="35">
        <v>2.1779747211348569E-2</v>
      </c>
      <c r="AK42" s="35">
        <v>1.8918308421611075E-4</v>
      </c>
      <c r="AL42" s="35">
        <v>2</v>
      </c>
      <c r="AM42" s="35">
        <v>1.9999999999999996</v>
      </c>
      <c r="AN42" s="35">
        <v>11.999810816915785</v>
      </c>
      <c r="AO42" s="35">
        <f t="shared" si="1"/>
        <v>0.86244896485846567</v>
      </c>
      <c r="AP42" s="34">
        <v>7.6202853329150608</v>
      </c>
      <c r="AQ42" s="34">
        <v>45.526333037235439</v>
      </c>
      <c r="AR42" s="34">
        <v>46.853381629849487</v>
      </c>
      <c r="AS42" s="34">
        <v>1.8594312230176349</v>
      </c>
      <c r="AT42" s="34">
        <v>4.3559494422697138E-2</v>
      </c>
      <c r="AU42" s="36">
        <v>2.974694808741514E-2</v>
      </c>
      <c r="AV42" s="36">
        <v>1.892809916609425E-2</v>
      </c>
      <c r="AW42" s="36">
        <v>4.5129723963003632E-2</v>
      </c>
      <c r="AX42" s="36">
        <v>0</v>
      </c>
      <c r="AY42" s="36">
        <v>1.3219538621241802E-2</v>
      </c>
      <c r="AZ42" s="36">
        <v>2.5294096670979795E-3</v>
      </c>
      <c r="BA42" s="36">
        <v>6.0307989230087879E-3</v>
      </c>
      <c r="BB42" s="36">
        <v>0.70523532675014222</v>
      </c>
      <c r="BC42" s="36">
        <v>7.2129582108776291E-2</v>
      </c>
      <c r="BD42" s="36">
        <v>9.5664053620938105E-2</v>
      </c>
      <c r="BE42" s="36">
        <v>1.1197336008065103E-2</v>
      </c>
      <c r="BF42" s="36">
        <v>0.99981081691578322</v>
      </c>
    </row>
    <row r="43" spans="1:58" x14ac:dyDescent="0.3">
      <c r="A43" s="30" t="s">
        <v>95</v>
      </c>
      <c r="B43" s="30" t="s">
        <v>293</v>
      </c>
      <c r="C43" s="30" t="s">
        <v>52</v>
      </c>
      <c r="D43" s="31" t="s">
        <v>64</v>
      </c>
      <c r="E43" s="31" t="s">
        <v>78</v>
      </c>
      <c r="F43" s="32">
        <v>4.3924936145544056</v>
      </c>
      <c r="G43" s="32">
        <v>0.60228607356123287</v>
      </c>
      <c r="H43" s="33">
        <v>1101.458787918091</v>
      </c>
      <c r="I43" s="33">
        <v>27.00080309795343</v>
      </c>
      <c r="J43" s="34">
        <v>50.241999999999997</v>
      </c>
      <c r="K43" s="34">
        <v>1.008</v>
      </c>
      <c r="L43" s="34">
        <v>3.3879999999999999</v>
      </c>
      <c r="M43" s="34">
        <v>0.58499999999999996</v>
      </c>
      <c r="N43" s="34">
        <v>2.2741143893380809</v>
      </c>
      <c r="O43" s="34">
        <v>2.2207100329841096</v>
      </c>
      <c r="P43" s="34">
        <v>7.9000000000000001E-2</v>
      </c>
      <c r="Q43" s="34">
        <v>0</v>
      </c>
      <c r="R43" s="34">
        <v>15.981</v>
      </c>
      <c r="S43" s="34">
        <v>22.335999999999999</v>
      </c>
      <c r="T43" s="34">
        <v>0.33600000000000002</v>
      </c>
      <c r="U43" s="34">
        <v>7.0000000000000001E-3</v>
      </c>
      <c r="V43" s="34">
        <v>98.456824422322185</v>
      </c>
      <c r="W43" s="35">
        <v>1.8693573469345406</v>
      </c>
      <c r="X43" s="35">
        <v>0.13064265306545941</v>
      </c>
      <c r="Y43" s="35">
        <v>0</v>
      </c>
      <c r="Z43" s="35">
        <v>0</v>
      </c>
      <c r="AA43" s="35">
        <v>0.88642102556181079</v>
      </c>
      <c r="AB43" s="35">
        <v>6.9099277777967955E-2</v>
      </c>
      <c r="AC43" s="35">
        <v>6.3672049364813077E-2</v>
      </c>
      <c r="AD43" s="35">
        <v>1.7926216185214422E-2</v>
      </c>
      <c r="AE43" s="35">
        <v>2.8203174873382704E-2</v>
      </c>
      <c r="AF43" s="35">
        <v>1.7208978587044385E-2</v>
      </c>
      <c r="AG43" s="35">
        <v>0</v>
      </c>
      <c r="AH43" s="35">
        <v>2.489651281763863E-3</v>
      </c>
      <c r="AI43" s="35">
        <v>0.8904086855496246</v>
      </c>
      <c r="AJ43" s="35">
        <v>2.4238679470823758E-2</v>
      </c>
      <c r="AK43" s="35">
        <v>3.3226134755416577E-4</v>
      </c>
      <c r="AL43" s="35">
        <v>2</v>
      </c>
      <c r="AM43" s="35">
        <v>2</v>
      </c>
      <c r="AN43" s="35">
        <v>11.999667738652445</v>
      </c>
      <c r="AO43" s="35">
        <f t="shared" si="1"/>
        <v>0.86972888209919275</v>
      </c>
      <c r="AP43" s="34">
        <v>7.073983423734445</v>
      </c>
      <c r="AQ43" s="34">
        <v>46.567283153588598</v>
      </c>
      <c r="AR43" s="34">
        <v>46.358733422676956</v>
      </c>
      <c r="AS43" s="34">
        <v>1.8459289888894035</v>
      </c>
      <c r="AT43" s="34">
        <v>4.8477358941647515E-2</v>
      </c>
      <c r="AU43" s="36">
        <v>2.8203174873382704E-2</v>
      </c>
      <c r="AV43" s="36">
        <v>1.6308876335933479E-2</v>
      </c>
      <c r="AW43" s="36">
        <v>5.792742698276053E-2</v>
      </c>
      <c r="AX43" s="36">
        <v>0</v>
      </c>
      <c r="AY43" s="36">
        <v>1.7208978587044385E-2</v>
      </c>
      <c r="AZ43" s="36">
        <v>1.5443457886094669E-3</v>
      </c>
      <c r="BA43" s="36">
        <v>5.4853550951699057E-3</v>
      </c>
      <c r="BB43" s="36">
        <v>0.7309865321078699</v>
      </c>
      <c r="BC43" s="36">
        <v>5.6982675249677928E-2</v>
      </c>
      <c r="BD43" s="36">
        <v>7.7717246726970446E-2</v>
      </c>
      <c r="BE43" s="36">
        <v>7.3031269050269449E-3</v>
      </c>
      <c r="BF43" s="36">
        <v>0.99966773865244574</v>
      </c>
    </row>
    <row r="44" spans="1:58" x14ac:dyDescent="0.3">
      <c r="A44" s="30" t="s">
        <v>96</v>
      </c>
      <c r="B44" s="30" t="s">
        <v>293</v>
      </c>
      <c r="C44" s="30" t="s">
        <v>52</v>
      </c>
      <c r="D44" s="31" t="s">
        <v>64</v>
      </c>
      <c r="E44" s="31" t="s">
        <v>78</v>
      </c>
      <c r="F44" s="32">
        <v>3.2800326317548749</v>
      </c>
      <c r="G44" s="32">
        <v>0.56176757772258668</v>
      </c>
      <c r="H44" s="33">
        <v>1076.417051553726</v>
      </c>
      <c r="I44" s="33">
        <v>22.602714285327451</v>
      </c>
      <c r="J44" s="34">
        <v>51.16</v>
      </c>
      <c r="K44" s="34">
        <v>1.014</v>
      </c>
      <c r="L44" s="34">
        <v>3.2170000000000001</v>
      </c>
      <c r="M44" s="34">
        <v>0.45200000000000001</v>
      </c>
      <c r="N44" s="34">
        <v>1.9496418685924695</v>
      </c>
      <c r="O44" s="34">
        <v>2.6266763768439532</v>
      </c>
      <c r="P44" s="34">
        <v>7.9000000000000001E-2</v>
      </c>
      <c r="Q44" s="34">
        <v>0</v>
      </c>
      <c r="R44" s="34">
        <v>16.327999999999999</v>
      </c>
      <c r="S44" s="34">
        <v>22.46</v>
      </c>
      <c r="T44" s="34">
        <v>0.32</v>
      </c>
      <c r="U44" s="34">
        <v>5.0000000000000001E-3</v>
      </c>
      <c r="V44" s="34">
        <v>99.611318245436422</v>
      </c>
      <c r="W44" s="35">
        <v>1.8802912606491979</v>
      </c>
      <c r="X44" s="35">
        <v>0.11970873935080206</v>
      </c>
      <c r="Y44" s="35">
        <v>0</v>
      </c>
      <c r="Z44" s="35">
        <v>0</v>
      </c>
      <c r="AA44" s="35">
        <v>0.89461931553962948</v>
      </c>
      <c r="AB44" s="35">
        <v>8.0734173465014408E-2</v>
      </c>
      <c r="AC44" s="35">
        <v>5.3921323903567853E-2</v>
      </c>
      <c r="AD44" s="35">
        <v>1.9640518125757789E-2</v>
      </c>
      <c r="AE44" s="35">
        <v>2.8024934409390318E-2</v>
      </c>
      <c r="AF44" s="35">
        <v>1.3134297364474818E-2</v>
      </c>
      <c r="AG44" s="35">
        <v>0</v>
      </c>
      <c r="AH44" s="35">
        <v>2.4592784414104903E-3</v>
      </c>
      <c r="AI44" s="35">
        <v>0.88442888988897561</v>
      </c>
      <c r="AJ44" s="35">
        <v>2.280283466182911E-2</v>
      </c>
      <c r="AK44" s="35">
        <v>2.3443419995035391E-4</v>
      </c>
      <c r="AL44" s="35">
        <v>2</v>
      </c>
      <c r="AM44" s="35">
        <v>2.0000000000000004</v>
      </c>
      <c r="AN44" s="35">
        <v>11.99976556580005</v>
      </c>
      <c r="AO44" s="35">
        <f t="shared" si="1"/>
        <v>0.86917439766342497</v>
      </c>
      <c r="AP44" s="34">
        <v>7.155694852290825</v>
      </c>
      <c r="AQ44" s="34">
        <v>46.156245504611789</v>
      </c>
      <c r="AR44" s="34">
        <v>46.688059643097382</v>
      </c>
      <c r="AS44" s="34">
        <v>1.8597823788936196</v>
      </c>
      <c r="AT44" s="34">
        <v>4.560566932365822E-2</v>
      </c>
      <c r="AU44" s="36">
        <v>2.8024934409390318E-2</v>
      </c>
      <c r="AV44" s="36">
        <v>1.6996491197855026E-2</v>
      </c>
      <c r="AW44" s="36">
        <v>4.6662379334166407E-2</v>
      </c>
      <c r="AX44" s="36">
        <v>0</v>
      </c>
      <c r="AY44" s="36">
        <v>1.3134297364474818E-2</v>
      </c>
      <c r="AZ44" s="36">
        <v>2.5814345698759143E-3</v>
      </c>
      <c r="BA44" s="36">
        <v>7.0871027274783775E-3</v>
      </c>
      <c r="BB44" s="36">
        <v>0.72712618890300418</v>
      </c>
      <c r="BC44" s="36">
        <v>6.5618896044559616E-2</v>
      </c>
      <c r="BD44" s="36">
        <v>8.374656331831265E-2</v>
      </c>
      <c r="BE44" s="36">
        <v>8.7872779309326413E-3</v>
      </c>
      <c r="BF44" s="36">
        <v>0.99976556580004994</v>
      </c>
    </row>
    <row r="45" spans="1:58" x14ac:dyDescent="0.3">
      <c r="A45" s="30" t="s">
        <v>97</v>
      </c>
      <c r="B45" s="30" t="s">
        <v>293</v>
      </c>
      <c r="C45" s="30" t="s">
        <v>52</v>
      </c>
      <c r="D45" s="31" t="s">
        <v>64</v>
      </c>
      <c r="E45" s="31" t="s">
        <v>78</v>
      </c>
      <c r="F45" s="32">
        <v>2.777485309541226</v>
      </c>
      <c r="G45" s="32">
        <v>0.71339621407591869</v>
      </c>
      <c r="H45" s="33">
        <v>1093.1452631950381</v>
      </c>
      <c r="I45" s="33">
        <v>25.319902683915139</v>
      </c>
      <c r="J45" s="34">
        <v>50.713000000000001</v>
      </c>
      <c r="K45" s="34">
        <v>1.117</v>
      </c>
      <c r="L45" s="34">
        <v>3.2109999999999999</v>
      </c>
      <c r="M45" s="34">
        <v>0.32500000000000001</v>
      </c>
      <c r="N45" s="34">
        <v>2.3261255392996221</v>
      </c>
      <c r="O45" s="34">
        <v>2.508909443339963</v>
      </c>
      <c r="P45" s="34">
        <v>8.1000000000000003E-2</v>
      </c>
      <c r="Q45" s="34">
        <v>0</v>
      </c>
      <c r="R45" s="34">
        <v>16.324000000000002</v>
      </c>
      <c r="S45" s="34">
        <v>22.305</v>
      </c>
      <c r="T45" s="34">
        <v>0.29599999999999999</v>
      </c>
      <c r="U45" s="34">
        <v>2E-3</v>
      </c>
      <c r="V45" s="34">
        <v>99.209034982639594</v>
      </c>
      <c r="W45" s="35">
        <v>1.8726880562515826</v>
      </c>
      <c r="X45" s="35">
        <v>0.12731194374841737</v>
      </c>
      <c r="Y45" s="35">
        <v>0</v>
      </c>
      <c r="Z45" s="35">
        <v>0</v>
      </c>
      <c r="AA45" s="35">
        <v>0.89863516952935119</v>
      </c>
      <c r="AB45" s="35">
        <v>7.747959959212819E-2</v>
      </c>
      <c r="AC45" s="35">
        <v>6.4638370536082235E-2</v>
      </c>
      <c r="AD45" s="35">
        <v>1.2436007559193996E-2</v>
      </c>
      <c r="AE45" s="35">
        <v>3.101782698985879E-2</v>
      </c>
      <c r="AF45" s="35">
        <v>9.4886257401629939E-3</v>
      </c>
      <c r="AG45" s="35">
        <v>0</v>
      </c>
      <c r="AH45" s="35">
        <v>2.5334782288083855E-3</v>
      </c>
      <c r="AI45" s="35">
        <v>0.88248420775767344</v>
      </c>
      <c r="AJ45" s="35">
        <v>2.1192496365107418E-2</v>
      </c>
      <c r="AK45" s="35">
        <v>9.4217701633410777E-5</v>
      </c>
      <c r="AL45" s="35">
        <v>2</v>
      </c>
      <c r="AM45" s="35">
        <v>2</v>
      </c>
      <c r="AN45" s="35">
        <v>11.999905782298365</v>
      </c>
      <c r="AO45" s="35">
        <f t="shared" si="1"/>
        <v>0.86344699361178834</v>
      </c>
      <c r="AP45" s="34">
        <v>7.5113531906706736</v>
      </c>
      <c r="AQ45" s="34">
        <v>45.824985818992282</v>
      </c>
      <c r="AR45" s="34">
        <v>46.66366099033705</v>
      </c>
      <c r="AS45" s="34">
        <v>1.8585989768791529</v>
      </c>
      <c r="AT45" s="34">
        <v>4.2384992730214836E-2</v>
      </c>
      <c r="AU45" s="36">
        <v>3.101782698985879E-2</v>
      </c>
      <c r="AV45" s="36">
        <v>1.053237733551613E-2</v>
      </c>
      <c r="AW45" s="36">
        <v>5.4743912433183654E-2</v>
      </c>
      <c r="AX45" s="36">
        <v>0</v>
      </c>
      <c r="AY45" s="36">
        <v>9.4886257401629939E-3</v>
      </c>
      <c r="AZ45" s="36">
        <v>1.8884281282648184E-3</v>
      </c>
      <c r="BA45" s="36">
        <v>9.815442496679606E-3</v>
      </c>
      <c r="BB45" s="36">
        <v>0.72378585803301232</v>
      </c>
      <c r="BC45" s="36">
        <v>6.2404232966102535E-2</v>
      </c>
      <c r="BD45" s="36">
        <v>8.7424655748169433E-2</v>
      </c>
      <c r="BE45" s="36">
        <v>8.8044224274170194E-3</v>
      </c>
      <c r="BF45" s="36">
        <v>0.99990578229836735</v>
      </c>
    </row>
    <row r="46" spans="1:58" x14ac:dyDescent="0.3">
      <c r="A46" s="30" t="s">
        <v>98</v>
      </c>
      <c r="B46" s="30" t="s">
        <v>293</v>
      </c>
      <c r="C46" s="30" t="s">
        <v>52</v>
      </c>
      <c r="D46" s="31" t="s">
        <v>64</v>
      </c>
      <c r="E46" s="31" t="s">
        <v>78</v>
      </c>
      <c r="F46" s="32">
        <v>3.575320196151734</v>
      </c>
      <c r="G46" s="32">
        <v>0.60482886591795937</v>
      </c>
      <c r="H46" s="33">
        <v>1068.5315030813219</v>
      </c>
      <c r="I46" s="33">
        <v>22.648507119444421</v>
      </c>
      <c r="J46" s="34">
        <v>50.957999999999998</v>
      </c>
      <c r="K46" s="34">
        <v>0.99099999999999999</v>
      </c>
      <c r="L46" s="34">
        <v>3.2610000000000001</v>
      </c>
      <c r="M46" s="34">
        <v>0.503</v>
      </c>
      <c r="N46" s="34">
        <v>1.9474816963607795</v>
      </c>
      <c r="O46" s="34">
        <v>2.552620139561192</v>
      </c>
      <c r="P46" s="34">
        <v>7.0000000000000007E-2</v>
      </c>
      <c r="Q46" s="34">
        <v>0</v>
      </c>
      <c r="R46" s="34">
        <v>16.277999999999999</v>
      </c>
      <c r="S46" s="34">
        <v>22.356000000000002</v>
      </c>
      <c r="T46" s="34">
        <v>0.33</v>
      </c>
      <c r="U46" s="34">
        <v>4.0000000000000001E-3</v>
      </c>
      <c r="V46" s="34">
        <v>99.251101835921986</v>
      </c>
      <c r="W46" s="35">
        <v>1.8791892677119741</v>
      </c>
      <c r="X46" s="35">
        <v>0.12081073228802586</v>
      </c>
      <c r="Y46" s="35">
        <v>0</v>
      </c>
      <c r="Z46" s="35">
        <v>0</v>
      </c>
      <c r="AA46" s="35">
        <v>0.89489046439907449</v>
      </c>
      <c r="AB46" s="35">
        <v>7.8722809293038432E-2</v>
      </c>
      <c r="AC46" s="35">
        <v>5.4043397771671664E-2</v>
      </c>
      <c r="AD46" s="35">
        <v>2.0921280295746886E-2</v>
      </c>
      <c r="AE46" s="35">
        <v>2.7481716909656881E-2</v>
      </c>
      <c r="AF46" s="35">
        <v>1.4665603937430919E-2</v>
      </c>
      <c r="AG46" s="35">
        <v>0</v>
      </c>
      <c r="AH46" s="35">
        <v>2.1864633837516342E-3</v>
      </c>
      <c r="AI46" s="35">
        <v>0.88330528047349222</v>
      </c>
      <c r="AJ46" s="35">
        <v>2.3594803081943692E-2</v>
      </c>
      <c r="AK46" s="35">
        <v>1.8818045419361409E-4</v>
      </c>
      <c r="AL46" s="35">
        <v>2</v>
      </c>
      <c r="AM46" s="35">
        <v>2</v>
      </c>
      <c r="AN46" s="35">
        <v>11.999811819545807</v>
      </c>
      <c r="AO46" s="35">
        <f t="shared" si="1"/>
        <v>0.87080684556292609</v>
      </c>
      <c r="AP46" s="34">
        <v>7.0539572030963695</v>
      </c>
      <c r="AQ46" s="34">
        <v>46.170243426998972</v>
      </c>
      <c r="AR46" s="34">
        <v>46.775799369904654</v>
      </c>
      <c r="AS46" s="34">
        <v>1.8569185541656053</v>
      </c>
      <c r="AT46" s="34">
        <v>4.7189606163887385E-2</v>
      </c>
      <c r="AU46" s="36">
        <v>2.7481716909656881E-2</v>
      </c>
      <c r="AV46" s="36">
        <v>1.8376785220670117E-2</v>
      </c>
      <c r="AW46" s="36">
        <v>4.7470513248041982E-2</v>
      </c>
      <c r="AX46" s="36">
        <v>0</v>
      </c>
      <c r="AY46" s="36">
        <v>1.4665603937430919E-2</v>
      </c>
      <c r="AZ46" s="36">
        <v>2.4919773276540925E-3</v>
      </c>
      <c r="BA46" s="36">
        <v>6.4372218168586813E-3</v>
      </c>
      <c r="BB46" s="36">
        <v>0.72610167284837024</v>
      </c>
      <c r="BC46" s="36">
        <v>6.387459224675307E-2</v>
      </c>
      <c r="BD46" s="36">
        <v>8.4394395775352127E-2</v>
      </c>
      <c r="BE46" s="36">
        <v>8.5173402150184978E-3</v>
      </c>
      <c r="BF46" s="36">
        <v>0.99981181954580656</v>
      </c>
    </row>
    <row r="47" spans="1:58" x14ac:dyDescent="0.3">
      <c r="A47" s="30" t="s">
        <v>99</v>
      </c>
      <c r="B47" s="30" t="s">
        <v>293</v>
      </c>
      <c r="C47" s="30" t="s">
        <v>52</v>
      </c>
      <c r="D47" s="31" t="s">
        <v>100</v>
      </c>
      <c r="E47" s="31" t="s">
        <v>78</v>
      </c>
      <c r="F47" s="32">
        <v>1.904518814384937</v>
      </c>
      <c r="G47" s="32">
        <v>0.49144034012213228</v>
      </c>
      <c r="H47" s="33">
        <v>1069.4204920530319</v>
      </c>
      <c r="I47" s="33">
        <v>14.40298294067696</v>
      </c>
      <c r="J47" s="34">
        <v>50.03</v>
      </c>
      <c r="K47" s="34">
        <v>1.2350000000000001</v>
      </c>
      <c r="L47" s="34">
        <v>3.9620000000000002</v>
      </c>
      <c r="M47" s="34">
        <v>0.29799999999999999</v>
      </c>
      <c r="N47" s="34">
        <v>2.2797562969922422</v>
      </c>
      <c r="O47" s="34">
        <v>2.8566333406762521</v>
      </c>
      <c r="P47" s="34">
        <v>9.0999999999999998E-2</v>
      </c>
      <c r="Q47" s="34">
        <v>0</v>
      </c>
      <c r="R47" s="34">
        <v>15.784000000000001</v>
      </c>
      <c r="S47" s="34">
        <v>22.161999999999999</v>
      </c>
      <c r="T47" s="34">
        <v>0.314</v>
      </c>
      <c r="U47" s="34">
        <v>0</v>
      </c>
      <c r="V47" s="34">
        <v>99.012389637668491</v>
      </c>
      <c r="W47" s="35">
        <v>1.854176891915337</v>
      </c>
      <c r="X47" s="35">
        <v>0.14582310808466303</v>
      </c>
      <c r="Y47" s="35">
        <v>0</v>
      </c>
      <c r="Z47" s="35">
        <v>0</v>
      </c>
      <c r="AA47" s="35">
        <v>0.87206412519930887</v>
      </c>
      <c r="AB47" s="35">
        <v>8.8538346199707602E-2</v>
      </c>
      <c r="AC47" s="35">
        <v>6.3579952274430696E-2</v>
      </c>
      <c r="AD47" s="35">
        <v>2.7235871611535956E-2</v>
      </c>
      <c r="AE47" s="35">
        <v>3.4419113238363309E-2</v>
      </c>
      <c r="AF47" s="35">
        <v>8.7319400144648118E-3</v>
      </c>
      <c r="AG47" s="35">
        <v>0</v>
      </c>
      <c r="AH47" s="35">
        <v>2.8565910647500563E-3</v>
      </c>
      <c r="AI47" s="35">
        <v>0.88001117810494422</v>
      </c>
      <c r="AJ47" s="35">
        <v>2.2562882292493917E-2</v>
      </c>
      <c r="AK47" s="35">
        <v>0</v>
      </c>
      <c r="AL47" s="35">
        <v>2</v>
      </c>
      <c r="AM47" s="35">
        <v>1.9999999999999993</v>
      </c>
      <c r="AN47" s="35">
        <v>12</v>
      </c>
      <c r="AO47" s="35">
        <f t="shared" si="1"/>
        <v>0.85147343387466679</v>
      </c>
      <c r="AP47" s="34">
        <v>8.126419017207029</v>
      </c>
      <c r="AQ47" s="34">
        <v>46.145150316834211</v>
      </c>
      <c r="AR47" s="34">
        <v>45.728430665958768</v>
      </c>
      <c r="AS47" s="34">
        <v>1.8406136495039607</v>
      </c>
      <c r="AT47" s="34">
        <v>4.5125764584987835E-2</v>
      </c>
      <c r="AU47" s="36">
        <v>3.4419113238363309E-2</v>
      </c>
      <c r="AV47" s="36">
        <v>2.3087940644967851E-2</v>
      </c>
      <c r="AW47" s="36">
        <v>5.3896940962968563E-2</v>
      </c>
      <c r="AX47" s="36">
        <v>0</v>
      </c>
      <c r="AY47" s="36">
        <v>8.7319400144648118E-3</v>
      </c>
      <c r="AZ47" s="36">
        <v>4.1479309665677627E-3</v>
      </c>
      <c r="BA47" s="36">
        <v>9.6830113114613429E-3</v>
      </c>
      <c r="BB47" s="36">
        <v>0.6977649660990044</v>
      </c>
      <c r="BC47" s="36">
        <v>7.0842217159640009E-2</v>
      </c>
      <c r="BD47" s="36">
        <v>8.7149579550152234E-2</v>
      </c>
      <c r="BE47" s="36">
        <v>1.0276360052408826E-2</v>
      </c>
      <c r="BF47" s="36">
        <v>0.99999999999999911</v>
      </c>
    </row>
    <row r="48" spans="1:58" x14ac:dyDescent="0.3">
      <c r="A48" s="30" t="s">
        <v>101</v>
      </c>
      <c r="B48" s="30" t="s">
        <v>293</v>
      </c>
      <c r="C48" s="30" t="s">
        <v>52</v>
      </c>
      <c r="D48" s="31" t="s">
        <v>100</v>
      </c>
      <c r="E48" s="31" t="s">
        <v>78</v>
      </c>
      <c r="F48" s="32">
        <v>3.559921953082084</v>
      </c>
      <c r="G48" s="32">
        <v>0.49481550332808788</v>
      </c>
      <c r="H48" s="33">
        <v>1090.499712824821</v>
      </c>
      <c r="I48" s="33">
        <v>15.88440232805976</v>
      </c>
      <c r="J48" s="34">
        <v>51.045000000000002</v>
      </c>
      <c r="K48" s="34">
        <v>1.1060000000000001</v>
      </c>
      <c r="L48" s="34">
        <v>3.399</v>
      </c>
      <c r="M48" s="34">
        <v>0.246</v>
      </c>
      <c r="N48" s="34">
        <v>1.5886211856816823</v>
      </c>
      <c r="O48" s="34">
        <v>3.1575294294384602</v>
      </c>
      <c r="P48" s="34">
        <v>7.2999999999999995E-2</v>
      </c>
      <c r="Q48" s="34">
        <v>0</v>
      </c>
      <c r="R48" s="34">
        <v>16.106000000000002</v>
      </c>
      <c r="S48" s="34">
        <v>22.471</v>
      </c>
      <c r="T48" s="34">
        <v>0.27600000000000002</v>
      </c>
      <c r="U48" s="34">
        <v>7.0000000000000001E-3</v>
      </c>
      <c r="V48" s="34">
        <v>99.475150615120157</v>
      </c>
      <c r="W48" s="35">
        <v>1.8800189662140274</v>
      </c>
      <c r="X48" s="35">
        <v>0.11998103378597258</v>
      </c>
      <c r="Y48" s="35">
        <v>0</v>
      </c>
      <c r="Z48" s="35">
        <v>0</v>
      </c>
      <c r="AA48" s="35">
        <v>0.88431584050259782</v>
      </c>
      <c r="AB48" s="35">
        <v>9.7255164544893496E-2</v>
      </c>
      <c r="AC48" s="35">
        <v>4.4029168582213174E-2</v>
      </c>
      <c r="AD48" s="35">
        <v>2.7562164474674272E-2</v>
      </c>
      <c r="AE48" s="35">
        <v>3.0632060248687296E-2</v>
      </c>
      <c r="AF48" s="35">
        <v>7.1633793006993084E-3</v>
      </c>
      <c r="AG48" s="35">
        <v>0</v>
      </c>
      <c r="AH48" s="35">
        <v>2.2772877093641783E-3</v>
      </c>
      <c r="AI48" s="35">
        <v>0.88672713556788052</v>
      </c>
      <c r="AJ48" s="35">
        <v>1.9708899401414584E-2</v>
      </c>
      <c r="AK48" s="35">
        <v>3.2889966757573017E-4</v>
      </c>
      <c r="AL48" s="35">
        <v>2</v>
      </c>
      <c r="AM48" s="35">
        <v>2.0000000000000004</v>
      </c>
      <c r="AN48" s="35">
        <v>11.999671100332424</v>
      </c>
      <c r="AO48" s="35">
        <f t="shared" si="1"/>
        <v>0.86224228821345961</v>
      </c>
      <c r="AP48" s="34">
        <v>7.4982385954987869</v>
      </c>
      <c r="AQ48" s="34">
        <v>46.313851800021347</v>
      </c>
      <c r="AR48" s="34">
        <v>46.187909604479863</v>
      </c>
      <c r="AS48" s="34">
        <v>1.8682981406153718</v>
      </c>
      <c r="AT48" s="34">
        <v>3.9417798802829168E-2</v>
      </c>
      <c r="AU48" s="36">
        <v>3.0632060248687296E-2</v>
      </c>
      <c r="AV48" s="36">
        <v>2.2605602555543284E-2</v>
      </c>
      <c r="AW48" s="36">
        <v>3.6111310733054708E-2</v>
      </c>
      <c r="AX48" s="36">
        <v>0</v>
      </c>
      <c r="AY48" s="36">
        <v>7.1633793006993084E-3</v>
      </c>
      <c r="AZ48" s="36">
        <v>4.829937838445944E-3</v>
      </c>
      <c r="BA48" s="36">
        <v>7.7155822622693316E-3</v>
      </c>
      <c r="BB48" s="36">
        <v>0.71837303254529805</v>
      </c>
      <c r="BC48" s="36">
        <v>7.9005129485297143E-2</v>
      </c>
      <c r="BD48" s="36">
        <v>8.2971403978649882E-2</v>
      </c>
      <c r="BE48" s="36">
        <v>1.0263661384480266E-2</v>
      </c>
      <c r="BF48" s="36">
        <v>0.99967110033242523</v>
      </c>
    </row>
    <row r="49" spans="1:58" x14ac:dyDescent="0.3">
      <c r="A49" s="30" t="s">
        <v>102</v>
      </c>
      <c r="B49" s="30" t="s">
        <v>293</v>
      </c>
      <c r="C49" s="30" t="s">
        <v>52</v>
      </c>
      <c r="D49" s="31" t="s">
        <v>100</v>
      </c>
      <c r="E49" s="31" t="s">
        <v>78</v>
      </c>
      <c r="F49" s="32">
        <v>2.0107796192169189</v>
      </c>
      <c r="G49" s="32">
        <v>0.47383594544751712</v>
      </c>
      <c r="H49" s="33">
        <v>1062.794956564903</v>
      </c>
      <c r="I49" s="33">
        <v>18.679517929617781</v>
      </c>
      <c r="J49" s="34">
        <v>50.475999999999999</v>
      </c>
      <c r="K49" s="34">
        <v>1.155</v>
      </c>
      <c r="L49" s="34">
        <v>3.722</v>
      </c>
      <c r="M49" s="34">
        <v>0.32600000000000001</v>
      </c>
      <c r="N49" s="34">
        <v>1.9798164872917172</v>
      </c>
      <c r="O49" s="34">
        <v>2.9205246997813168</v>
      </c>
      <c r="P49" s="34">
        <v>7.2999999999999995E-2</v>
      </c>
      <c r="Q49" s="34">
        <v>0</v>
      </c>
      <c r="R49" s="34">
        <v>16.135000000000002</v>
      </c>
      <c r="S49" s="34">
        <v>21.978000000000002</v>
      </c>
      <c r="T49" s="34">
        <v>0.311</v>
      </c>
      <c r="U49" s="34">
        <v>1.2999999999999999E-2</v>
      </c>
      <c r="V49" s="34">
        <v>99.089341187073046</v>
      </c>
      <c r="W49" s="35">
        <v>1.8659607315275948</v>
      </c>
      <c r="X49" s="35">
        <v>0.13403926847240522</v>
      </c>
      <c r="Y49" s="35">
        <v>0</v>
      </c>
      <c r="Z49" s="35">
        <v>0</v>
      </c>
      <c r="AA49" s="35">
        <v>0.88919543675930701</v>
      </c>
      <c r="AB49" s="35">
        <v>9.0288969293191274E-2</v>
      </c>
      <c r="AC49" s="35">
        <v>5.5074887293391939E-2</v>
      </c>
      <c r="AD49" s="35">
        <v>2.8124169593104875E-2</v>
      </c>
      <c r="AE49" s="35">
        <v>3.2107878479983233E-2</v>
      </c>
      <c r="AF49" s="35">
        <v>9.5281587951305206E-3</v>
      </c>
      <c r="AG49" s="35">
        <v>0</v>
      </c>
      <c r="AH49" s="35">
        <v>2.285737998117569E-3</v>
      </c>
      <c r="AI49" s="35">
        <v>0.87049105761858403</v>
      </c>
      <c r="AJ49" s="35">
        <v>2.2290623966021599E-2</v>
      </c>
      <c r="AK49" s="35">
        <v>6.1308020316776322E-4</v>
      </c>
      <c r="AL49" s="35">
        <v>2</v>
      </c>
      <c r="AM49" s="35">
        <v>2</v>
      </c>
      <c r="AN49" s="35">
        <v>11.999386919796832</v>
      </c>
      <c r="AO49" s="35">
        <f t="shared" si="1"/>
        <v>0.85949200058272257</v>
      </c>
      <c r="AP49" s="34">
        <v>7.7411419748791106</v>
      </c>
      <c r="AQ49" s="34">
        <v>45.639101711332259</v>
      </c>
      <c r="AR49" s="34">
        <v>46.619756313788628</v>
      </c>
      <c r="AS49" s="34">
        <v>1.8499754636710823</v>
      </c>
      <c r="AT49" s="34">
        <v>4.4581247932043197E-2</v>
      </c>
      <c r="AU49" s="36">
        <v>3.2107878479983233E-2</v>
      </c>
      <c r="AV49" s="36">
        <v>2.3602770906897753E-2</v>
      </c>
      <c r="AW49" s="36">
        <v>4.6220740605540996E-2</v>
      </c>
      <c r="AX49" s="36">
        <v>0</v>
      </c>
      <c r="AY49" s="36">
        <v>9.5281587951305206E-3</v>
      </c>
      <c r="AZ49" s="36">
        <v>4.3141562936453159E-3</v>
      </c>
      <c r="BA49" s="36">
        <v>8.448308877245762E-3</v>
      </c>
      <c r="BB49" s="36">
        <v>0.69771376155406017</v>
      </c>
      <c r="BC49" s="36">
        <v>7.0845906072101839E-2</v>
      </c>
      <c r="BD49" s="36">
        <v>9.5740837602623419E-2</v>
      </c>
      <c r="BE49" s="36">
        <v>1.0864400609603503E-2</v>
      </c>
      <c r="BF49" s="36">
        <v>0.99938691979683247</v>
      </c>
    </row>
    <row r="50" spans="1:58" x14ac:dyDescent="0.3">
      <c r="A50" s="30" t="s">
        <v>103</v>
      </c>
      <c r="B50" s="30" t="s">
        <v>293</v>
      </c>
      <c r="C50" s="30" t="s">
        <v>52</v>
      </c>
      <c r="D50" s="31" t="s">
        <v>100</v>
      </c>
      <c r="E50" s="31" t="s">
        <v>78</v>
      </c>
      <c r="F50" s="32">
        <v>3.4975044488906861</v>
      </c>
      <c r="G50" s="32">
        <v>0.48751376650719103</v>
      </c>
      <c r="H50" s="33">
        <v>1087.9197180271151</v>
      </c>
      <c r="I50" s="33">
        <v>15.75769261327828</v>
      </c>
      <c r="J50" s="34">
        <v>50.389000000000003</v>
      </c>
      <c r="K50" s="34">
        <v>1.2130000000000001</v>
      </c>
      <c r="L50" s="34">
        <v>3.6459999999999999</v>
      </c>
      <c r="M50" s="34">
        <v>0.24099999999999999</v>
      </c>
      <c r="N50" s="34">
        <v>2.129906322928083</v>
      </c>
      <c r="O50" s="34">
        <v>2.8824711043009446</v>
      </c>
      <c r="P50" s="34">
        <v>5.8000000000000003E-2</v>
      </c>
      <c r="Q50" s="34">
        <v>0</v>
      </c>
      <c r="R50" s="34">
        <v>15.744999999999999</v>
      </c>
      <c r="S50" s="34">
        <v>22.512</v>
      </c>
      <c r="T50" s="34">
        <v>0.315</v>
      </c>
      <c r="U50" s="34">
        <v>1.0999999999999999E-2</v>
      </c>
      <c r="V50" s="34">
        <v>99.142377427229036</v>
      </c>
      <c r="W50" s="35">
        <v>1.8650854197178137</v>
      </c>
      <c r="X50" s="35">
        <v>0.13491458028218628</v>
      </c>
      <c r="Y50" s="35">
        <v>0</v>
      </c>
      <c r="Z50" s="35">
        <v>0</v>
      </c>
      <c r="AA50" s="35">
        <v>0.86879305318724565</v>
      </c>
      <c r="AB50" s="35">
        <v>8.9224514448164927E-2</v>
      </c>
      <c r="AC50" s="35">
        <v>5.932457046645645E-2</v>
      </c>
      <c r="AD50" s="35">
        <v>2.4137245216280467E-2</v>
      </c>
      <c r="AE50" s="35">
        <v>3.3762597114759652E-2</v>
      </c>
      <c r="AF50" s="35">
        <v>7.0526746241777235E-3</v>
      </c>
      <c r="AG50" s="35">
        <v>0</v>
      </c>
      <c r="AH50" s="35">
        <v>1.8183479893201008E-3</v>
      </c>
      <c r="AI50" s="35">
        <v>0.89276189269934481</v>
      </c>
      <c r="AJ50" s="35">
        <v>2.2605692175656823E-2</v>
      </c>
      <c r="AK50" s="35">
        <v>5.1941207859415649E-4</v>
      </c>
      <c r="AL50" s="35">
        <v>2</v>
      </c>
      <c r="AM50" s="35">
        <v>2.0000000000000009</v>
      </c>
      <c r="AN50" s="35">
        <v>11.999480587921406</v>
      </c>
      <c r="AO50" s="35">
        <f t="shared" si="1"/>
        <v>0.85398315930196234</v>
      </c>
      <c r="AP50" s="34">
        <v>7.8647247697923177</v>
      </c>
      <c r="AQ50" s="34">
        <v>46.69446325870716</v>
      </c>
      <c r="AR50" s="34">
        <v>45.440811971500523</v>
      </c>
      <c r="AS50" s="34">
        <v>1.8507794603347554</v>
      </c>
      <c r="AT50" s="34">
        <v>4.5211384351313645E-2</v>
      </c>
      <c r="AU50" s="36">
        <v>3.3762597114759652E-2</v>
      </c>
      <c r="AV50" s="36">
        <v>1.9489081597637174E-2</v>
      </c>
      <c r="AW50" s="36">
        <v>4.7900304455029803E-2</v>
      </c>
      <c r="AX50" s="36">
        <v>0</v>
      </c>
      <c r="AY50" s="36">
        <v>7.0526746241777235E-3</v>
      </c>
      <c r="AZ50" s="36">
        <v>4.4979490971080501E-3</v>
      </c>
      <c r="BA50" s="36">
        <v>1.1055068454371049E-2</v>
      </c>
      <c r="BB50" s="36">
        <v>0.71788369385857365</v>
      </c>
      <c r="BC50" s="36">
        <v>7.3726215673344475E-2</v>
      </c>
      <c r="BD50" s="36">
        <v>7.5454679664336E-2</v>
      </c>
      <c r="BE50" s="36">
        <v>8.6583233820702755E-3</v>
      </c>
      <c r="BF50" s="36">
        <v>0.99948058792140793</v>
      </c>
    </row>
    <row r="51" spans="1:58" x14ac:dyDescent="0.3">
      <c r="A51" s="30" t="s">
        <v>104</v>
      </c>
      <c r="B51" s="30" t="s">
        <v>293</v>
      </c>
      <c r="C51" s="30" t="s">
        <v>52</v>
      </c>
      <c r="D51" s="31" t="s">
        <v>64</v>
      </c>
      <c r="E51" s="31" t="s">
        <v>78</v>
      </c>
      <c r="F51" s="32">
        <v>3.3034431472420689</v>
      </c>
      <c r="G51" s="32">
        <v>0.53666285996321672</v>
      </c>
      <c r="H51" s="33">
        <v>1082.654690146446</v>
      </c>
      <c r="I51" s="33">
        <v>15.50802571374826</v>
      </c>
      <c r="J51" s="34">
        <v>50.292000000000002</v>
      </c>
      <c r="K51" s="34">
        <v>1.272</v>
      </c>
      <c r="L51" s="34">
        <v>3.7490000000000001</v>
      </c>
      <c r="M51" s="34">
        <v>0.221</v>
      </c>
      <c r="N51" s="34">
        <v>2.225240102164141</v>
      </c>
      <c r="O51" s="34">
        <v>2.9386880157795114</v>
      </c>
      <c r="P51" s="34">
        <v>0.09</v>
      </c>
      <c r="Q51" s="34">
        <v>0</v>
      </c>
      <c r="R51" s="34">
        <v>15.68</v>
      </c>
      <c r="S51" s="34">
        <v>22.484999999999999</v>
      </c>
      <c r="T51" s="34">
        <v>0.32200000000000001</v>
      </c>
      <c r="U51" s="34">
        <v>0</v>
      </c>
      <c r="V51" s="34">
        <v>99.274928117943659</v>
      </c>
      <c r="W51" s="35">
        <v>1.8602468139555548</v>
      </c>
      <c r="X51" s="35">
        <v>0.1397531860444452</v>
      </c>
      <c r="Y51" s="35">
        <v>0</v>
      </c>
      <c r="Z51" s="35">
        <v>0</v>
      </c>
      <c r="AA51" s="35">
        <v>0.86462623328046417</v>
      </c>
      <c r="AB51" s="35">
        <v>9.0903663887132585E-2</v>
      </c>
      <c r="AC51" s="35">
        <v>6.1938352977042754E-2</v>
      </c>
      <c r="AD51" s="35">
        <v>2.3682206038963927E-2</v>
      </c>
      <c r="AE51" s="35">
        <v>3.538105934251741E-2</v>
      </c>
      <c r="AF51" s="35">
        <v>6.4630535499918922E-3</v>
      </c>
      <c r="AG51" s="35">
        <v>0</v>
      </c>
      <c r="AH51" s="35">
        <v>2.8196823877210688E-3</v>
      </c>
      <c r="AI51" s="35">
        <v>0.89109320332957787</v>
      </c>
      <c r="AJ51" s="35">
        <v>2.3092545206588523E-2</v>
      </c>
      <c r="AK51" s="35">
        <v>0</v>
      </c>
      <c r="AL51" s="35">
        <v>2</v>
      </c>
      <c r="AM51" s="35">
        <v>2</v>
      </c>
      <c r="AN51" s="35">
        <v>12.000000000000002</v>
      </c>
      <c r="AO51" s="35">
        <f t="shared" si="1"/>
        <v>0.84978202824270155</v>
      </c>
      <c r="AP51" s="34">
        <v>8.1439382408522434</v>
      </c>
      <c r="AQ51" s="34">
        <v>46.620382853560955</v>
      </c>
      <c r="AR51" s="34">
        <v>45.235678905586788</v>
      </c>
      <c r="AS51" s="34">
        <v>1.8466231004971747</v>
      </c>
      <c r="AT51" s="34">
        <v>4.6185090413177046E-2</v>
      </c>
      <c r="AU51" s="36">
        <v>3.538105934251741E-2</v>
      </c>
      <c r="AV51" s="36">
        <v>1.9082574218513886E-2</v>
      </c>
      <c r="AW51" s="36">
        <v>4.9908493140896494E-2</v>
      </c>
      <c r="AX51" s="36">
        <v>0</v>
      </c>
      <c r="AY51" s="36">
        <v>6.4630535499918922E-3</v>
      </c>
      <c r="AZ51" s="36">
        <v>4.5996318204500411E-3</v>
      </c>
      <c r="BA51" s="36">
        <v>1.202985983614626E-2</v>
      </c>
      <c r="BB51" s="36">
        <v>0.71187692100816402</v>
      </c>
      <c r="BC51" s="36">
        <v>7.4844155619485986E-2</v>
      </c>
      <c r="BD51" s="36">
        <v>7.6374656136150076E-2</v>
      </c>
      <c r="BE51" s="36">
        <v>9.4395953276838335E-3</v>
      </c>
      <c r="BF51" s="36">
        <v>0.99999999999999978</v>
      </c>
    </row>
    <row r="52" spans="1:58" x14ac:dyDescent="0.3">
      <c r="A52" s="30" t="s">
        <v>105</v>
      </c>
      <c r="B52" s="30" t="s">
        <v>293</v>
      </c>
      <c r="C52" s="30" t="s">
        <v>52</v>
      </c>
      <c r="D52" s="31" t="s">
        <v>64</v>
      </c>
      <c r="E52" s="31" t="s">
        <v>78</v>
      </c>
      <c r="F52" s="32">
        <v>3.218319718539715</v>
      </c>
      <c r="G52" s="32">
        <v>0.44727606453158197</v>
      </c>
      <c r="H52" s="33">
        <v>1084.3198150396349</v>
      </c>
      <c r="I52" s="33">
        <v>17.37212971039963</v>
      </c>
      <c r="J52" s="34">
        <v>50.87</v>
      </c>
      <c r="K52" s="34">
        <v>1.1619999999999999</v>
      </c>
      <c r="L52" s="34">
        <v>3.5470000000000002</v>
      </c>
      <c r="M52" s="34">
        <v>0.23699999999999999</v>
      </c>
      <c r="N52" s="34">
        <v>1.6531320921230777</v>
      </c>
      <c r="O52" s="34">
        <v>3.3384813289413908</v>
      </c>
      <c r="P52" s="34">
        <v>9.9000000000000005E-2</v>
      </c>
      <c r="Q52" s="34">
        <v>0</v>
      </c>
      <c r="R52" s="34">
        <v>15.922000000000001</v>
      </c>
      <c r="S52" s="34">
        <v>22.370999999999999</v>
      </c>
      <c r="T52" s="34">
        <v>0.3</v>
      </c>
      <c r="U52" s="34">
        <v>0</v>
      </c>
      <c r="V52" s="34">
        <v>99.499613421064453</v>
      </c>
      <c r="W52" s="35">
        <v>1.8750846583806797</v>
      </c>
      <c r="X52" s="35">
        <v>0.12491534161932027</v>
      </c>
      <c r="Y52" s="35">
        <v>0</v>
      </c>
      <c r="Z52" s="35">
        <v>0</v>
      </c>
      <c r="AA52" s="35">
        <v>0.8749181979050884</v>
      </c>
      <c r="AB52" s="35">
        <v>0.10291160182601555</v>
      </c>
      <c r="AC52" s="35">
        <v>4.5854061802792501E-2</v>
      </c>
      <c r="AD52" s="35">
        <v>2.9176390727592955E-2</v>
      </c>
      <c r="AE52" s="35">
        <v>3.2209006502288522E-2</v>
      </c>
      <c r="AF52" s="35">
        <v>6.9068703997906163E-3</v>
      </c>
      <c r="AG52" s="35">
        <v>0</v>
      </c>
      <c r="AH52" s="35">
        <v>3.0908672803553628E-3</v>
      </c>
      <c r="AI52" s="35">
        <v>0.88349300924064389</v>
      </c>
      <c r="AJ52" s="35">
        <v>2.1439994315432195E-2</v>
      </c>
      <c r="AK52" s="35">
        <v>0</v>
      </c>
      <c r="AL52" s="35">
        <v>2</v>
      </c>
      <c r="AM52" s="35">
        <v>1.9999999999999998</v>
      </c>
      <c r="AN52" s="35">
        <v>12</v>
      </c>
      <c r="AO52" s="35">
        <f t="shared" si="1"/>
        <v>0.85467616593476792</v>
      </c>
      <c r="AP52" s="34">
        <v>7.9494893770121084</v>
      </c>
      <c r="AQ52" s="34">
        <v>46.249695351095063</v>
      </c>
      <c r="AR52" s="34">
        <v>45.80081527189283</v>
      </c>
      <c r="AS52" s="34">
        <v>1.8613228089717477</v>
      </c>
      <c r="AT52" s="34">
        <v>4.2879988630864389E-2</v>
      </c>
      <c r="AU52" s="36">
        <v>3.2209006502288522E-2</v>
      </c>
      <c r="AV52" s="36">
        <v>2.3525030679036885E-2</v>
      </c>
      <c r="AW52" s="36">
        <v>3.6972297935706347E-2</v>
      </c>
      <c r="AX52" s="36">
        <v>0</v>
      </c>
      <c r="AY52" s="36">
        <v>6.9068703997906163E-3</v>
      </c>
      <c r="AZ52" s="36">
        <v>5.6513600485558211E-3</v>
      </c>
      <c r="BA52" s="36">
        <v>8.8817638670857582E-3</v>
      </c>
      <c r="BB52" s="36">
        <v>0.70756040779474028</v>
      </c>
      <c r="BC52" s="36">
        <v>8.3226266328871867E-2</v>
      </c>
      <c r="BD52" s="36">
        <v>8.3678895055174063E-2</v>
      </c>
      <c r="BE52" s="36">
        <v>1.1388101388749523E-2</v>
      </c>
      <c r="BF52" s="36">
        <v>0.99999999999999978</v>
      </c>
    </row>
    <row r="53" spans="1:58" x14ac:dyDescent="0.3">
      <c r="A53" s="30" t="s">
        <v>106</v>
      </c>
      <c r="B53" s="30" t="s">
        <v>293</v>
      </c>
      <c r="C53" s="30" t="s">
        <v>52</v>
      </c>
      <c r="D53" s="31" t="s">
        <v>64</v>
      </c>
      <c r="E53" s="31" t="s">
        <v>78</v>
      </c>
      <c r="F53" s="32">
        <v>3.0905142784118649</v>
      </c>
      <c r="G53" s="32">
        <v>0.46014270906336369</v>
      </c>
      <c r="H53" s="33">
        <v>1080.904708504677</v>
      </c>
      <c r="I53" s="33">
        <v>15.64322943360076</v>
      </c>
      <c r="J53" s="34">
        <v>50.658999999999999</v>
      </c>
      <c r="K53" s="34">
        <v>1.143</v>
      </c>
      <c r="L53" s="34">
        <v>3.5880000000000001</v>
      </c>
      <c r="M53" s="34">
        <v>0.255</v>
      </c>
      <c r="N53" s="34">
        <v>2.1922646664400069</v>
      </c>
      <c r="O53" s="34">
        <v>2.7983599195309816</v>
      </c>
      <c r="P53" s="34">
        <v>7.0000000000000007E-2</v>
      </c>
      <c r="Q53" s="34">
        <v>0</v>
      </c>
      <c r="R53" s="34">
        <v>15.954000000000001</v>
      </c>
      <c r="S53" s="34">
        <v>22.503</v>
      </c>
      <c r="T53" s="34">
        <v>0.312</v>
      </c>
      <c r="U53" s="34">
        <v>6.0000000000000001E-3</v>
      </c>
      <c r="V53" s="34">
        <v>99.480624585970986</v>
      </c>
      <c r="W53" s="35">
        <v>1.8675350088894442</v>
      </c>
      <c r="X53" s="35">
        <v>0.13246499111055576</v>
      </c>
      <c r="Y53" s="35">
        <v>0</v>
      </c>
      <c r="Z53" s="35">
        <v>0</v>
      </c>
      <c r="AA53" s="35">
        <v>0.87678359268803263</v>
      </c>
      <c r="AB53" s="35">
        <v>8.627241485508555E-2</v>
      </c>
      <c r="AC53" s="35">
        <v>6.0815773623042801E-2</v>
      </c>
      <c r="AD53" s="35">
        <v>2.3426919542780145E-2</v>
      </c>
      <c r="AE53" s="35">
        <v>3.1686219600857587E-2</v>
      </c>
      <c r="AF53" s="35">
        <v>7.4323497391033735E-3</v>
      </c>
      <c r="AG53" s="35">
        <v>0</v>
      </c>
      <c r="AH53" s="35">
        <v>2.1857284184846298E-3</v>
      </c>
      <c r="AI53" s="35">
        <v>0.88881451053652871</v>
      </c>
      <c r="AJ53" s="35">
        <v>2.2300315198225104E-2</v>
      </c>
      <c r="AK53" s="35">
        <v>2.8217579785986212E-4</v>
      </c>
      <c r="AL53" s="35">
        <v>2</v>
      </c>
      <c r="AM53" s="35">
        <v>2</v>
      </c>
      <c r="AN53" s="35">
        <v>11.999717824202142</v>
      </c>
      <c r="AO53" s="35">
        <f t="shared" si="1"/>
        <v>0.85634120288909721</v>
      </c>
      <c r="AP53" s="34">
        <v>7.7955035808172095</v>
      </c>
      <c r="AQ53" s="34">
        <v>46.416392385339876</v>
      </c>
      <c r="AR53" s="34">
        <v>45.788104033842906</v>
      </c>
      <c r="AS53" s="34">
        <v>1.8518705180796469</v>
      </c>
      <c r="AT53" s="34">
        <v>4.4600630396450208E-2</v>
      </c>
      <c r="AU53" s="36">
        <v>3.1686219600857587E-2</v>
      </c>
      <c r="AV53" s="36">
        <v>1.9213840319512027E-2</v>
      </c>
      <c r="AW53" s="36">
        <v>4.9878711589328564E-2</v>
      </c>
      <c r="AX53" s="36">
        <v>0</v>
      </c>
      <c r="AY53" s="36">
        <v>7.4323497391033735E-3</v>
      </c>
      <c r="AZ53" s="36">
        <v>4.1346093944321788E-3</v>
      </c>
      <c r="BA53" s="36">
        <v>1.0733356064689552E-2</v>
      </c>
      <c r="BB53" s="36">
        <v>0.71744197743305038</v>
      </c>
      <c r="BC53" s="36">
        <v>7.0593761593780169E-2</v>
      </c>
      <c r="BD53" s="36">
        <v>7.9670807627491125E-2</v>
      </c>
      <c r="BE53" s="36">
        <v>8.9321908398950055E-3</v>
      </c>
      <c r="BF53" s="36">
        <v>0.99971782420214006</v>
      </c>
    </row>
    <row r="54" spans="1:58" x14ac:dyDescent="0.3">
      <c r="A54" s="30" t="s">
        <v>107</v>
      </c>
      <c r="B54" s="30" t="s">
        <v>293</v>
      </c>
      <c r="C54" s="30" t="s">
        <v>52</v>
      </c>
      <c r="D54" s="31" t="s">
        <v>64</v>
      </c>
      <c r="E54" s="31" t="s">
        <v>78</v>
      </c>
      <c r="F54" s="32">
        <v>3.4420593976974492</v>
      </c>
      <c r="G54" s="32">
        <v>0.50347962879696673</v>
      </c>
      <c r="H54" s="33">
        <v>1086.2447965145111</v>
      </c>
      <c r="I54" s="33">
        <v>23.046393418677251</v>
      </c>
      <c r="J54" s="34">
        <v>50.734000000000002</v>
      </c>
      <c r="K54" s="34">
        <v>1.1619999999999999</v>
      </c>
      <c r="L54" s="34">
        <v>3.532</v>
      </c>
      <c r="M54" s="34">
        <v>0.19900000000000001</v>
      </c>
      <c r="N54" s="34">
        <v>2.5655693206442929</v>
      </c>
      <c r="O54" s="34">
        <v>2.403453523564282</v>
      </c>
      <c r="P54" s="34">
        <v>0.08</v>
      </c>
      <c r="Q54" s="34">
        <v>0</v>
      </c>
      <c r="R54" s="34">
        <v>16.018000000000001</v>
      </c>
      <c r="S54" s="34">
        <v>22.678000000000001</v>
      </c>
      <c r="T54" s="34">
        <v>0.34899999999999998</v>
      </c>
      <c r="U54" s="34">
        <v>0</v>
      </c>
      <c r="V54" s="34">
        <v>99.721022844208576</v>
      </c>
      <c r="W54" s="35">
        <v>1.8653979222699624</v>
      </c>
      <c r="X54" s="35">
        <v>0.13460207773003763</v>
      </c>
      <c r="Y54" s="35">
        <v>0</v>
      </c>
      <c r="Z54" s="35">
        <v>0</v>
      </c>
      <c r="AA54" s="35">
        <v>0.8779936213364804</v>
      </c>
      <c r="AB54" s="35">
        <v>7.3903389288125565E-2</v>
      </c>
      <c r="AC54" s="35">
        <v>7.0985108413808007E-2</v>
      </c>
      <c r="AD54" s="35">
        <v>1.8454530610721609E-2</v>
      </c>
      <c r="AE54" s="35">
        <v>3.212850890875852E-2</v>
      </c>
      <c r="AF54" s="35">
        <v>5.784945591018607E-3</v>
      </c>
      <c r="AG54" s="35">
        <v>0</v>
      </c>
      <c r="AH54" s="35">
        <v>2.4914282859067973E-3</v>
      </c>
      <c r="AI54" s="35">
        <v>0.89337894286215147</v>
      </c>
      <c r="AJ54" s="35">
        <v>2.4879524703029371E-2</v>
      </c>
      <c r="AK54" s="35">
        <v>0</v>
      </c>
      <c r="AL54" s="35">
        <v>2</v>
      </c>
      <c r="AM54" s="35">
        <v>2.0000000000000004</v>
      </c>
      <c r="AN54" s="35">
        <v>12</v>
      </c>
      <c r="AO54" s="35">
        <f t="shared" si="1"/>
        <v>0.85835269284192828</v>
      </c>
      <c r="AP54" s="34">
        <v>7.6810285193958174</v>
      </c>
      <c r="AQ54" s="34">
        <v>46.560405650617767</v>
      </c>
      <c r="AR54" s="34">
        <v>45.758565829986409</v>
      </c>
      <c r="AS54" s="34">
        <v>1.8452759534867575</v>
      </c>
      <c r="AT54" s="34">
        <v>4.9759049406058742E-2</v>
      </c>
      <c r="AU54" s="36">
        <v>3.212850890875852E-2</v>
      </c>
      <c r="AV54" s="36">
        <v>1.4514650054799728E-2</v>
      </c>
      <c r="AW54" s="36">
        <v>5.5830409857720864E-2</v>
      </c>
      <c r="AX54" s="36">
        <v>0</v>
      </c>
      <c r="AY54" s="36">
        <v>5.784945591018607E-3</v>
      </c>
      <c r="AZ54" s="36">
        <v>3.9398805559218812E-3</v>
      </c>
      <c r="BA54" s="36">
        <v>1.5154698556087143E-2</v>
      </c>
      <c r="BB54" s="36">
        <v>0.72950105498595752</v>
      </c>
      <c r="BC54" s="36">
        <v>6.1404319054914946E-2</v>
      </c>
      <c r="BD54" s="36">
        <v>7.4246283175261441E-2</v>
      </c>
      <c r="BE54" s="36">
        <v>7.4952492595587077E-3</v>
      </c>
      <c r="BF54" s="36">
        <v>0.99999999999999944</v>
      </c>
    </row>
    <row r="55" spans="1:58" x14ac:dyDescent="0.3">
      <c r="A55" s="30" t="s">
        <v>108</v>
      </c>
      <c r="B55" s="30" t="s">
        <v>293</v>
      </c>
      <c r="C55" s="30" t="s">
        <v>52</v>
      </c>
      <c r="D55" s="31" t="s">
        <v>64</v>
      </c>
      <c r="E55" s="31" t="s">
        <v>78</v>
      </c>
      <c r="F55" s="32">
        <v>2.577107392251492</v>
      </c>
      <c r="G55" s="32">
        <v>0.49416847666857472</v>
      </c>
      <c r="H55" s="33">
        <v>1076.6570395231249</v>
      </c>
      <c r="I55" s="33">
        <v>16.51642526207312</v>
      </c>
      <c r="J55" s="34">
        <v>49.985999999999997</v>
      </c>
      <c r="K55" s="34">
        <v>1.3819999999999999</v>
      </c>
      <c r="L55" s="34">
        <v>4.5490000000000004</v>
      </c>
      <c r="M55" s="34">
        <v>0.30099999999999999</v>
      </c>
      <c r="N55" s="34">
        <v>1.3476733722318011</v>
      </c>
      <c r="O55" s="34">
        <v>3.9053387049738122</v>
      </c>
      <c r="P55" s="34">
        <v>6.6000000000000003E-2</v>
      </c>
      <c r="Q55" s="34">
        <v>0</v>
      </c>
      <c r="R55" s="34">
        <v>15.316000000000001</v>
      </c>
      <c r="S55" s="34">
        <v>21.943999999999999</v>
      </c>
      <c r="T55" s="34">
        <v>0.34599999999999997</v>
      </c>
      <c r="U55" s="34">
        <v>7.0000000000000001E-3</v>
      </c>
      <c r="V55" s="34">
        <v>99.150012077205631</v>
      </c>
      <c r="W55" s="35">
        <v>1.8516041709195001</v>
      </c>
      <c r="X55" s="35">
        <v>0.14839582908049986</v>
      </c>
      <c r="Y55" s="35">
        <v>0</v>
      </c>
      <c r="Z55" s="35">
        <v>0</v>
      </c>
      <c r="AA55" s="35">
        <v>0.84577688260486628</v>
      </c>
      <c r="AB55" s="35">
        <v>0.12098031603833645</v>
      </c>
      <c r="AC55" s="35">
        <v>3.7566049401267065E-2</v>
      </c>
      <c r="AD55" s="35">
        <v>5.020209689120203E-2</v>
      </c>
      <c r="AE55" s="35">
        <v>3.8496377703563921E-2</v>
      </c>
      <c r="AF55" s="35">
        <v>8.815360540352233E-3</v>
      </c>
      <c r="AG55" s="35">
        <v>0</v>
      </c>
      <c r="AH55" s="35">
        <v>2.0707597781620788E-3</v>
      </c>
      <c r="AI55" s="35">
        <v>0.87091172388280125</v>
      </c>
      <c r="AJ55" s="35">
        <v>2.4849641784184591E-2</v>
      </c>
      <c r="AK55" s="35">
        <v>3.3079137526407978E-4</v>
      </c>
      <c r="AL55" s="35">
        <v>2</v>
      </c>
      <c r="AM55" s="35">
        <v>2</v>
      </c>
      <c r="AN55" s="35">
        <v>11.999669208624736</v>
      </c>
      <c r="AO55" s="35">
        <f t="shared" si="1"/>
        <v>0.84213611927403753</v>
      </c>
      <c r="AP55" s="34">
        <v>8.5557255009205893</v>
      </c>
      <c r="AQ55" s="34">
        <v>46.391576458439928</v>
      </c>
      <c r="AR55" s="34">
        <v>45.052698040639477</v>
      </c>
      <c r="AS55" s="34">
        <v>1.8376689225260039</v>
      </c>
      <c r="AT55" s="34">
        <v>4.9699283568369182E-2</v>
      </c>
      <c r="AU55" s="36">
        <v>3.8496377703563921E-2</v>
      </c>
      <c r="AV55" s="36">
        <v>4.0841514539174367E-2</v>
      </c>
      <c r="AW55" s="36">
        <v>3.0561559134197655E-2</v>
      </c>
      <c r="AX55" s="36">
        <v>0</v>
      </c>
      <c r="AY55" s="36">
        <v>8.815360540352233E-3</v>
      </c>
      <c r="AZ55" s="36">
        <v>9.1713745201056403E-3</v>
      </c>
      <c r="BA55" s="36">
        <v>6.8629067237267177E-3</v>
      </c>
      <c r="BB55" s="36">
        <v>0.66577894466923304</v>
      </c>
      <c r="BC55" s="36">
        <v>9.5233327836632187E-2</v>
      </c>
      <c r="BD55" s="36">
        <v>8.9998968967816617E-2</v>
      </c>
      <c r="BE55" s="36">
        <v>1.3908873989933171E-2</v>
      </c>
      <c r="BF55" s="36">
        <v>0.99966920862473563</v>
      </c>
    </row>
    <row r="56" spans="1:58" x14ac:dyDescent="0.3">
      <c r="A56" s="30" t="s">
        <v>109</v>
      </c>
      <c r="B56" s="30" t="s">
        <v>293</v>
      </c>
      <c r="C56" s="30" t="s">
        <v>52</v>
      </c>
      <c r="D56" s="31" t="s">
        <v>86</v>
      </c>
      <c r="E56" s="31" t="s">
        <v>78</v>
      </c>
      <c r="F56" s="32">
        <v>3.17238622456789</v>
      </c>
      <c r="G56" s="32">
        <v>0.6521361976158887</v>
      </c>
      <c r="H56" s="33">
        <v>1063.064918518066</v>
      </c>
      <c r="I56" s="33">
        <v>19.832234847770351</v>
      </c>
      <c r="J56" s="34">
        <v>50.951999999999998</v>
      </c>
      <c r="K56" s="34">
        <v>0.93</v>
      </c>
      <c r="L56" s="34">
        <v>3.423</v>
      </c>
      <c r="M56" s="34">
        <v>0.61799999999999999</v>
      </c>
      <c r="N56" s="34">
        <v>1.9567928146007285</v>
      </c>
      <c r="O56" s="34">
        <v>2.6752418240615694</v>
      </c>
      <c r="P56" s="34">
        <v>7.2999999999999995E-2</v>
      </c>
      <c r="Q56" s="34">
        <v>0</v>
      </c>
      <c r="R56" s="34">
        <v>16.361999999999998</v>
      </c>
      <c r="S56" s="34">
        <v>22.029</v>
      </c>
      <c r="T56" s="34">
        <v>0.34100000000000003</v>
      </c>
      <c r="U56" s="34">
        <v>1.4E-2</v>
      </c>
      <c r="V56" s="34">
        <v>99.374034638662295</v>
      </c>
      <c r="W56" s="35">
        <v>1.8763553515107345</v>
      </c>
      <c r="X56" s="35">
        <v>0.12364464848926549</v>
      </c>
      <c r="Y56" s="35">
        <v>0</v>
      </c>
      <c r="Z56" s="35">
        <v>0</v>
      </c>
      <c r="AA56" s="35">
        <v>0.89825766117522787</v>
      </c>
      <c r="AB56" s="35">
        <v>8.2389742077894651E-2</v>
      </c>
      <c r="AC56" s="35">
        <v>5.4226279909480368E-2</v>
      </c>
      <c r="AD56" s="35">
        <v>2.4921464142547006E-2</v>
      </c>
      <c r="AE56" s="35">
        <v>2.5754247265815815E-2</v>
      </c>
      <c r="AF56" s="35">
        <v>1.7993520687777369E-2</v>
      </c>
      <c r="AG56" s="35">
        <v>0</v>
      </c>
      <c r="AH56" s="35">
        <v>2.2769984456497733E-3</v>
      </c>
      <c r="AI56" s="35">
        <v>0.86917497551343492</v>
      </c>
      <c r="AJ56" s="35">
        <v>2.4347395001452669E-2</v>
      </c>
      <c r="AK56" s="35">
        <v>6.5771578072035513E-4</v>
      </c>
      <c r="AL56" s="35">
        <v>2</v>
      </c>
      <c r="AM56" s="35">
        <v>2.0000000000000009</v>
      </c>
      <c r="AN56" s="35">
        <v>11.99934228421928</v>
      </c>
      <c r="AO56" s="35">
        <f t="shared" si="1"/>
        <v>0.867987732019745</v>
      </c>
      <c r="AP56" s="34">
        <v>7.2859020657958213</v>
      </c>
      <c r="AQ56" s="34">
        <v>45.594254699681272</v>
      </c>
      <c r="AR56" s="34">
        <v>47.119843234522904</v>
      </c>
      <c r="AS56" s="34">
        <v>1.8498223787665573</v>
      </c>
      <c r="AT56" s="34">
        <v>4.8694790002905337E-2</v>
      </c>
      <c r="AU56" s="36">
        <v>2.5754247265815815E-2</v>
      </c>
      <c r="AV56" s="36">
        <v>2.2713705813960889E-2</v>
      </c>
      <c r="AW56" s="36">
        <v>4.942244814367297E-2</v>
      </c>
      <c r="AX56" s="36">
        <v>0</v>
      </c>
      <c r="AY56" s="36">
        <v>1.7993520687777369E-2</v>
      </c>
      <c r="AZ56" s="36">
        <v>2.0006615826020295E-3</v>
      </c>
      <c r="BA56" s="36">
        <v>4.35321273107327E-3</v>
      </c>
      <c r="BB56" s="36">
        <v>0.70648458916423218</v>
      </c>
      <c r="BC56" s="36">
        <v>6.4799985125753023E-2</v>
      </c>
      <c r="BD56" s="36">
        <v>9.5886536005497847E-2</v>
      </c>
      <c r="BE56" s="36">
        <v>9.9333776988957002E-3</v>
      </c>
      <c r="BF56" s="36">
        <v>0.99934228421928117</v>
      </c>
    </row>
    <row r="57" spans="1:58" x14ac:dyDescent="0.3">
      <c r="A57" s="30" t="s">
        <v>110</v>
      </c>
      <c r="B57" s="30" t="s">
        <v>293</v>
      </c>
      <c r="C57" s="30" t="s">
        <v>52</v>
      </c>
      <c r="D57" s="31" t="s">
        <v>86</v>
      </c>
      <c r="E57" s="31" t="s">
        <v>78</v>
      </c>
      <c r="F57" s="32">
        <v>3.3548796325922008</v>
      </c>
      <c r="G57" s="32">
        <v>0.58986140267749143</v>
      </c>
      <c r="H57" s="33">
        <v>1081.3584989309311</v>
      </c>
      <c r="I57" s="33">
        <v>21.971945398737599</v>
      </c>
      <c r="J57" s="34">
        <v>50.64</v>
      </c>
      <c r="K57" s="34">
        <v>0.97499999999999998</v>
      </c>
      <c r="L57" s="34">
        <v>3.4049999999999998</v>
      </c>
      <c r="M57" s="34">
        <v>0.58699999999999997</v>
      </c>
      <c r="N57" s="34">
        <v>2.209549292261987</v>
      </c>
      <c r="O57" s="34">
        <v>2.4928068952112872</v>
      </c>
      <c r="P57" s="34">
        <v>8.6999999999999994E-2</v>
      </c>
      <c r="Q57" s="34">
        <v>0</v>
      </c>
      <c r="R57" s="34">
        <v>16.321000000000002</v>
      </c>
      <c r="S57" s="34">
        <v>21.989000000000001</v>
      </c>
      <c r="T57" s="34">
        <v>0.33500000000000002</v>
      </c>
      <c r="U57" s="34">
        <v>0.01</v>
      </c>
      <c r="V57" s="34">
        <v>99.051356187473289</v>
      </c>
      <c r="W57" s="35">
        <v>1.8716739704845931</v>
      </c>
      <c r="X57" s="35">
        <v>0.12832602951540695</v>
      </c>
      <c r="Y57" s="35">
        <v>0</v>
      </c>
      <c r="Z57" s="35">
        <v>0</v>
      </c>
      <c r="AA57" s="35">
        <v>0.89927797258313824</v>
      </c>
      <c r="AB57" s="35">
        <v>7.7051550850376932E-2</v>
      </c>
      <c r="AC57" s="35">
        <v>6.1454163340242118E-2</v>
      </c>
      <c r="AD57" s="35">
        <v>1.9998379353170365E-2</v>
      </c>
      <c r="AE57" s="35">
        <v>2.7098994539860099E-2</v>
      </c>
      <c r="AF57" s="35">
        <v>1.7153329218519309E-2</v>
      </c>
      <c r="AG57" s="35">
        <v>0</v>
      </c>
      <c r="AH57" s="35">
        <v>2.7235902820947227E-3</v>
      </c>
      <c r="AI57" s="35">
        <v>0.87076418835635261</v>
      </c>
      <c r="AJ57" s="35">
        <v>2.4006319339798399E-2</v>
      </c>
      <c r="AK57" s="35">
        <v>4.7151213644758657E-4</v>
      </c>
      <c r="AL57" s="35">
        <v>2</v>
      </c>
      <c r="AM57" s="35">
        <v>2.0000000000000004</v>
      </c>
      <c r="AN57" s="35">
        <v>11.999528487863552</v>
      </c>
      <c r="AO57" s="35">
        <f t="shared" si="1"/>
        <v>0.86653700963328584</v>
      </c>
      <c r="AP57" s="34">
        <v>7.3892854588426982</v>
      </c>
      <c r="AQ57" s="34">
        <v>45.559419690732135</v>
      </c>
      <c r="AR57" s="34">
        <v>47.051294850425165</v>
      </c>
      <c r="AS57" s="34">
        <v>1.8470937117898678</v>
      </c>
      <c r="AT57" s="34">
        <v>4.8012638679596799E-2</v>
      </c>
      <c r="AU57" s="36">
        <v>2.7098994539860099E-2</v>
      </c>
      <c r="AV57" s="36">
        <v>1.8200053974004534E-2</v>
      </c>
      <c r="AW57" s="36">
        <v>5.5927986461682205E-2</v>
      </c>
      <c r="AX57" s="36">
        <v>0</v>
      </c>
      <c r="AY57" s="36">
        <v>1.7153329218519309E-2</v>
      </c>
      <c r="AZ57" s="36">
        <v>1.6825588449057972E-3</v>
      </c>
      <c r="BA57" s="36">
        <v>5.1704312763732937E-3</v>
      </c>
      <c r="BB57" s="36">
        <v>0.70880557691832968</v>
      </c>
      <c r="BC57" s="36">
        <v>6.0731576462476178E-2</v>
      </c>
      <c r="BD57" s="36">
        <v>9.5236197832404279E-2</v>
      </c>
      <c r="BE57" s="36">
        <v>9.5217823349977391E-3</v>
      </c>
      <c r="BF57" s="36">
        <v>0.99952848786355308</v>
      </c>
    </row>
    <row r="58" spans="1:58" x14ac:dyDescent="0.3">
      <c r="A58" s="30" t="s">
        <v>111</v>
      </c>
      <c r="B58" s="30" t="s">
        <v>293</v>
      </c>
      <c r="C58" s="30" t="s">
        <v>52</v>
      </c>
      <c r="D58" s="31" t="s">
        <v>86</v>
      </c>
      <c r="E58" s="31" t="s">
        <v>78</v>
      </c>
      <c r="F58" s="32">
        <v>4.0865287274122242</v>
      </c>
      <c r="G58" s="32">
        <v>0.60361028492055835</v>
      </c>
      <c r="H58" s="33">
        <v>1103.3023923635481</v>
      </c>
      <c r="I58" s="33">
        <v>28.726708516390669</v>
      </c>
      <c r="J58" s="34">
        <v>50.55</v>
      </c>
      <c r="K58" s="34">
        <v>0.96399999999999997</v>
      </c>
      <c r="L58" s="34">
        <v>3.4780000000000002</v>
      </c>
      <c r="M58" s="34">
        <v>0.63200000000000001</v>
      </c>
      <c r="N58" s="34">
        <v>2.4212270872524946</v>
      </c>
      <c r="O58" s="34">
        <v>2.2133353207997652</v>
      </c>
      <c r="P58" s="34">
        <v>7.9000000000000001E-2</v>
      </c>
      <c r="Q58" s="34">
        <v>0</v>
      </c>
      <c r="R58" s="34">
        <v>16.25</v>
      </c>
      <c r="S58" s="34">
        <v>22.065000000000001</v>
      </c>
      <c r="T58" s="34">
        <v>0.376</v>
      </c>
      <c r="U58" s="34">
        <v>1.2999999999999999E-2</v>
      </c>
      <c r="V58" s="34">
        <v>99.041562408052272</v>
      </c>
      <c r="W58" s="35">
        <v>1.8683295791464498</v>
      </c>
      <c r="X58" s="35">
        <v>0.13167042085355019</v>
      </c>
      <c r="Y58" s="35">
        <v>0</v>
      </c>
      <c r="Z58" s="35">
        <v>0</v>
      </c>
      <c r="AA58" s="35">
        <v>0.89535730699076899</v>
      </c>
      <c r="AB58" s="35">
        <v>6.8412551445679287E-2</v>
      </c>
      <c r="AC58" s="35">
        <v>6.7340907655516702E-2</v>
      </c>
      <c r="AD58" s="35">
        <v>1.9832467849138474E-2</v>
      </c>
      <c r="AE58" s="35">
        <v>2.6793004785613972E-2</v>
      </c>
      <c r="AF58" s="35">
        <v>1.8468142887460542E-2</v>
      </c>
      <c r="AG58" s="35">
        <v>0</v>
      </c>
      <c r="AH58" s="35">
        <v>2.4731214294595278E-3</v>
      </c>
      <c r="AI58" s="35">
        <v>0.87376538984656893</v>
      </c>
      <c r="AJ58" s="35">
        <v>2.6944147223582064E-2</v>
      </c>
      <c r="AK58" s="35">
        <v>6.1295988621098063E-4</v>
      </c>
      <c r="AL58" s="35">
        <v>2</v>
      </c>
      <c r="AM58" s="35">
        <v>1.9999999999999993</v>
      </c>
      <c r="AN58" s="35">
        <v>11.999387040113788</v>
      </c>
      <c r="AO58" s="35">
        <f t="shared" si="1"/>
        <v>0.86834250638685695</v>
      </c>
      <c r="AP58" s="34">
        <v>7.2470512963099436</v>
      </c>
      <c r="AQ58" s="34">
        <v>45.810455390336429</v>
      </c>
      <c r="AR58" s="34">
        <v>46.942493313353623</v>
      </c>
      <c r="AS58" s="34">
        <v>1.8375352482830172</v>
      </c>
      <c r="AT58" s="34">
        <v>5.3888294447164128E-2</v>
      </c>
      <c r="AU58" s="36">
        <v>2.6793004785613972E-2</v>
      </c>
      <c r="AV58" s="36">
        <v>1.7764673758593457E-2</v>
      </c>
      <c r="AW58" s="36">
        <v>6.0319737523728781E-2</v>
      </c>
      <c r="AX58" s="36">
        <v>0</v>
      </c>
      <c r="AY58" s="36">
        <v>1.8468142887460542E-2</v>
      </c>
      <c r="AZ58" s="36">
        <v>1.9283420254422937E-3</v>
      </c>
      <c r="BA58" s="36">
        <v>6.5476623106792281E-3</v>
      </c>
      <c r="BB58" s="36">
        <v>0.71430898108484586</v>
      </c>
      <c r="BC58" s="36">
        <v>5.4578992693786854E-2</v>
      </c>
      <c r="BD58" s="36">
        <v>9.0524162952961562E-2</v>
      </c>
      <c r="BE58" s="36">
        <v>8.1533400906759809E-3</v>
      </c>
      <c r="BF58" s="36">
        <v>0.99938704011378865</v>
      </c>
    </row>
    <row r="59" spans="1:58" x14ac:dyDescent="0.3">
      <c r="A59" s="30" t="s">
        <v>112</v>
      </c>
      <c r="B59" s="30" t="s">
        <v>293</v>
      </c>
      <c r="C59" s="30" t="s">
        <v>52</v>
      </c>
      <c r="D59" s="31" t="s">
        <v>86</v>
      </c>
      <c r="E59" s="31" t="s">
        <v>78</v>
      </c>
      <c r="F59" s="32">
        <v>3.765844857692719</v>
      </c>
      <c r="G59" s="32">
        <v>0.60185887327511778</v>
      </c>
      <c r="H59" s="33">
        <v>1047.4071961641309</v>
      </c>
      <c r="I59" s="33">
        <v>14.6448457452236</v>
      </c>
      <c r="J59" s="34">
        <v>51.058999999999997</v>
      </c>
      <c r="K59" s="34">
        <v>0.94399999999999995</v>
      </c>
      <c r="L59" s="34">
        <v>3.4580000000000002</v>
      </c>
      <c r="M59" s="34">
        <v>0.59099999999999997</v>
      </c>
      <c r="N59" s="34">
        <v>1.6696894528073136</v>
      </c>
      <c r="O59" s="34">
        <v>2.8405827111729693</v>
      </c>
      <c r="P59" s="34">
        <v>7.6999999999999999E-2</v>
      </c>
      <c r="Q59" s="34">
        <v>0</v>
      </c>
      <c r="R59" s="34">
        <v>16.324999999999999</v>
      </c>
      <c r="S59" s="34">
        <v>21.952999999999999</v>
      </c>
      <c r="T59" s="34">
        <v>0.37</v>
      </c>
      <c r="U59" s="34">
        <v>1.4E-2</v>
      </c>
      <c r="V59" s="34">
        <v>99.301272163980286</v>
      </c>
      <c r="W59" s="35">
        <v>1.8805955178469744</v>
      </c>
      <c r="X59" s="35">
        <v>0.11940448215302557</v>
      </c>
      <c r="Y59" s="35">
        <v>0</v>
      </c>
      <c r="Z59" s="35">
        <v>0</v>
      </c>
      <c r="AA59" s="35">
        <v>0.89636929023742351</v>
      </c>
      <c r="AB59" s="35">
        <v>8.7495713052091362E-2</v>
      </c>
      <c r="AC59" s="35">
        <v>4.6277501961359491E-2</v>
      </c>
      <c r="AD59" s="35">
        <v>3.0704640671894295E-2</v>
      </c>
      <c r="AE59" s="35">
        <v>2.6146113631932939E-2</v>
      </c>
      <c r="AF59" s="35">
        <v>1.7210139510769305E-2</v>
      </c>
      <c r="AG59" s="35">
        <v>0</v>
      </c>
      <c r="AH59" s="35">
        <v>2.4021484165130088E-3</v>
      </c>
      <c r="AI59" s="35">
        <v>0.86631442526315261</v>
      </c>
      <c r="AJ59" s="35">
        <v>2.6422206609238122E-2</v>
      </c>
      <c r="AK59" s="35">
        <v>6.5782064562549777E-4</v>
      </c>
      <c r="AL59" s="35">
        <v>2</v>
      </c>
      <c r="AM59" s="35">
        <v>2</v>
      </c>
      <c r="AN59" s="35">
        <v>11.999342179354375</v>
      </c>
      <c r="AO59" s="35">
        <f t="shared" ref="AO59:AO87" si="2">AA59/(AA59+AB59+AC59)</f>
        <v>0.8701410588034395</v>
      </c>
      <c r="AP59" s="34">
        <v>7.1714307260051875</v>
      </c>
      <c r="AQ59" s="34">
        <v>45.622891918397187</v>
      </c>
      <c r="AR59" s="34">
        <v>47.205677355597622</v>
      </c>
      <c r="AS59" s="34">
        <v>1.8501794285526674</v>
      </c>
      <c r="AT59" s="34">
        <v>5.2844413218476244E-2</v>
      </c>
      <c r="AU59" s="36">
        <v>2.6146113631932939E-2</v>
      </c>
      <c r="AV59" s="36">
        <v>2.6767995804810096E-2</v>
      </c>
      <c r="AW59" s="36">
        <v>4.0344259084349604E-2</v>
      </c>
      <c r="AX59" s="36">
        <v>0</v>
      </c>
      <c r="AY59" s="36">
        <v>1.7210139510769305E-2</v>
      </c>
      <c r="AZ59" s="36">
        <v>3.6742704272520665E-3</v>
      </c>
      <c r="BA59" s="36">
        <v>5.5377966712167508E-3</v>
      </c>
      <c r="BB59" s="36">
        <v>0.70430771150390648</v>
      </c>
      <c r="BC59" s="36">
        <v>6.8748345238153541E-2</v>
      </c>
      <c r="BD59" s="36">
        <v>9.6030789366758518E-2</v>
      </c>
      <c r="BE59" s="36">
        <v>1.0574758115225414E-2</v>
      </c>
      <c r="BF59" s="36">
        <v>0.99934217935437475</v>
      </c>
    </row>
    <row r="60" spans="1:58" x14ac:dyDescent="0.3">
      <c r="A60" s="30" t="s">
        <v>113</v>
      </c>
      <c r="B60" s="30" t="s">
        <v>293</v>
      </c>
      <c r="C60" s="30" t="s">
        <v>52</v>
      </c>
      <c r="D60" s="31" t="s">
        <v>86</v>
      </c>
      <c r="E60" s="31" t="s">
        <v>78</v>
      </c>
      <c r="F60" s="32">
        <v>3.4485642507672312</v>
      </c>
      <c r="G60" s="32">
        <v>0.55392161212018354</v>
      </c>
      <c r="H60" s="33">
        <v>1057.1646624803541</v>
      </c>
      <c r="I60" s="33">
        <v>18.206821504538329</v>
      </c>
      <c r="J60" s="34">
        <v>51.036000000000001</v>
      </c>
      <c r="K60" s="34">
        <v>0.94299999999999995</v>
      </c>
      <c r="L60" s="34">
        <v>3.3540000000000001</v>
      </c>
      <c r="M60" s="34">
        <v>0.61799999999999999</v>
      </c>
      <c r="N60" s="34">
        <v>1.8705191841085835</v>
      </c>
      <c r="O60" s="34">
        <v>2.6688724240532866</v>
      </c>
      <c r="P60" s="34">
        <v>7.2999999999999995E-2</v>
      </c>
      <c r="Q60" s="34">
        <v>0</v>
      </c>
      <c r="R60" s="34">
        <v>16.369</v>
      </c>
      <c r="S60" s="34">
        <v>22.126999999999999</v>
      </c>
      <c r="T60" s="34">
        <v>0.34599999999999997</v>
      </c>
      <c r="U60" s="34">
        <v>0</v>
      </c>
      <c r="V60" s="34">
        <v>99.405391608161864</v>
      </c>
      <c r="W60" s="35">
        <v>1.8785930657957524</v>
      </c>
      <c r="X60" s="35">
        <v>0.12140693420424764</v>
      </c>
      <c r="Y60" s="35">
        <v>0</v>
      </c>
      <c r="Z60" s="35">
        <v>0</v>
      </c>
      <c r="AA60" s="35">
        <v>0.89823282565383067</v>
      </c>
      <c r="AB60" s="35">
        <v>8.2156162276177586E-2</v>
      </c>
      <c r="AC60" s="35">
        <v>5.1811881682594318E-2</v>
      </c>
      <c r="AD60" s="35">
        <v>2.4098144025872625E-2</v>
      </c>
      <c r="AE60" s="35">
        <v>2.61023637236832E-2</v>
      </c>
      <c r="AF60" s="35">
        <v>1.798532869963711E-2</v>
      </c>
      <c r="AG60" s="35">
        <v>0</v>
      </c>
      <c r="AH60" s="35">
        <v>2.2759617866998203E-3</v>
      </c>
      <c r="AI60" s="35">
        <v>0.87264418450028292</v>
      </c>
      <c r="AJ60" s="35">
        <v>2.4693147651222252E-2</v>
      </c>
      <c r="AK60" s="35">
        <v>0</v>
      </c>
      <c r="AL60" s="35">
        <v>2</v>
      </c>
      <c r="AM60" s="35">
        <v>2.0000000000000009</v>
      </c>
      <c r="AN60" s="35">
        <v>12.000000000000002</v>
      </c>
      <c r="AO60" s="35">
        <f t="shared" si="2"/>
        <v>0.87021126613751865</v>
      </c>
      <c r="AP60" s="34">
        <v>7.1439622661389262</v>
      </c>
      <c r="AQ60" s="34">
        <v>45.75714793267371</v>
      </c>
      <c r="AR60" s="34">
        <v>47.098889801187369</v>
      </c>
      <c r="AS60" s="34">
        <v>1.8530331724302913</v>
      </c>
      <c r="AT60" s="34">
        <v>4.9386295302444504E-2</v>
      </c>
      <c r="AU60" s="36">
        <v>2.61023637236832E-2</v>
      </c>
      <c r="AV60" s="36">
        <v>2.1968702154576299E-2</v>
      </c>
      <c r="AW60" s="36">
        <v>4.7233504602304938E-2</v>
      </c>
      <c r="AX60" s="36">
        <v>0</v>
      </c>
      <c r="AY60" s="36">
        <v>1.798532869963711E-2</v>
      </c>
      <c r="AZ60" s="36">
        <v>2.1294418712961495E-3</v>
      </c>
      <c r="BA60" s="36">
        <v>4.5783770802889923E-3</v>
      </c>
      <c r="BB60" s="36">
        <v>0.71219889920207657</v>
      </c>
      <c r="BC60" s="36">
        <v>6.5140714817641943E-2</v>
      </c>
      <c r="BD60" s="36">
        <v>9.3016963225877047E-2</v>
      </c>
      <c r="BE60" s="36">
        <v>9.6457046226177314E-3</v>
      </c>
      <c r="BF60" s="36">
        <v>1</v>
      </c>
    </row>
    <row r="61" spans="1:58" x14ac:dyDescent="0.3">
      <c r="A61" s="30" t="s">
        <v>114</v>
      </c>
      <c r="B61" s="30" t="s">
        <v>293</v>
      </c>
      <c r="C61" s="30" t="s">
        <v>52</v>
      </c>
      <c r="D61" s="31" t="s">
        <v>285</v>
      </c>
      <c r="E61" s="31" t="s">
        <v>78</v>
      </c>
      <c r="F61" s="32">
        <v>2.1212764777243138</v>
      </c>
      <c r="G61" s="32">
        <v>0.55743263701491852</v>
      </c>
      <c r="H61" s="33">
        <v>1073.6298215389249</v>
      </c>
      <c r="I61" s="33">
        <v>12.01329468950299</v>
      </c>
      <c r="J61" s="34">
        <v>48.686999999999998</v>
      </c>
      <c r="K61" s="34">
        <v>1.456</v>
      </c>
      <c r="L61" s="34">
        <v>5.6760000000000002</v>
      </c>
      <c r="M61" s="34">
        <v>0.248</v>
      </c>
      <c r="N61" s="34">
        <v>3.2569729280277238</v>
      </c>
      <c r="O61" s="34">
        <v>2.8863158370958755</v>
      </c>
      <c r="P61" s="34">
        <v>6.8000000000000005E-2</v>
      </c>
      <c r="Q61" s="34">
        <v>0</v>
      </c>
      <c r="R61" s="34">
        <v>14.804</v>
      </c>
      <c r="S61" s="34">
        <v>21.853999999999999</v>
      </c>
      <c r="T61" s="34">
        <v>0.47099999999999997</v>
      </c>
      <c r="U61" s="34">
        <v>0</v>
      </c>
      <c r="V61" s="34">
        <v>99.407288765123596</v>
      </c>
      <c r="W61" s="35">
        <v>1.8034361276258473</v>
      </c>
      <c r="X61" s="35">
        <v>0.19656387237415274</v>
      </c>
      <c r="Y61" s="35">
        <v>0</v>
      </c>
      <c r="Z61" s="35">
        <v>0</v>
      </c>
      <c r="AA61" s="35">
        <v>0.8174807114821242</v>
      </c>
      <c r="AB61" s="35">
        <v>8.9410360582716258E-2</v>
      </c>
      <c r="AC61" s="35">
        <v>9.0784772889914933E-2</v>
      </c>
      <c r="AD61" s="35">
        <v>5.1229190367903493E-2</v>
      </c>
      <c r="AE61" s="35">
        <v>4.0556566773007917E-2</v>
      </c>
      <c r="AF61" s="35">
        <v>7.2629532625457082E-3</v>
      </c>
      <c r="AG61" s="35">
        <v>0</v>
      </c>
      <c r="AH61" s="35">
        <v>2.1334510504281488E-3</v>
      </c>
      <c r="AI61" s="35">
        <v>0.86731581589913032</v>
      </c>
      <c r="AJ61" s="35">
        <v>3.3826177692229897E-2</v>
      </c>
      <c r="AK61" s="35">
        <v>0</v>
      </c>
      <c r="AL61" s="35">
        <v>2</v>
      </c>
      <c r="AM61" s="35">
        <v>2.0000000000000004</v>
      </c>
      <c r="AN61" s="35">
        <v>12</v>
      </c>
      <c r="AO61" s="35">
        <f t="shared" si="2"/>
        <v>0.81938508947181832</v>
      </c>
      <c r="AP61" s="34">
        <v>9.7652044504451663</v>
      </c>
      <c r="AQ61" s="34">
        <v>46.451938885581136</v>
      </c>
      <c r="AR61" s="34">
        <v>43.782856663973689</v>
      </c>
      <c r="AS61" s="34">
        <v>1.7742068879639707</v>
      </c>
      <c r="AT61" s="34">
        <v>6.7652355384459795E-2</v>
      </c>
      <c r="AU61" s="36">
        <v>4.0556566773007917E-2</v>
      </c>
      <c r="AV61" s="36">
        <v>4.1646946130250467E-2</v>
      </c>
      <c r="AW61" s="36">
        <v>7.3803792697886436E-2</v>
      </c>
      <c r="AX61" s="36">
        <v>0</v>
      </c>
      <c r="AY61" s="36">
        <v>7.2629532625457082E-3</v>
      </c>
      <c r="AZ61" s="36">
        <v>9.5822442376530259E-3</v>
      </c>
      <c r="BA61" s="36">
        <v>1.6980980192028497E-2</v>
      </c>
      <c r="BB61" s="36">
        <v>0.64118062796422881</v>
      </c>
      <c r="BC61" s="36">
        <v>7.0127882333756775E-2</v>
      </c>
      <c r="BD61" s="36">
        <v>8.8150041758947695E-2</v>
      </c>
      <c r="BE61" s="36">
        <v>1.0707964649693816E-2</v>
      </c>
      <c r="BF61" s="36">
        <v>0.99999999999999911</v>
      </c>
    </row>
    <row r="62" spans="1:58" x14ac:dyDescent="0.3">
      <c r="A62" s="30" t="s">
        <v>115</v>
      </c>
      <c r="B62" s="30" t="s">
        <v>293</v>
      </c>
      <c r="C62" s="30" t="s">
        <v>52</v>
      </c>
      <c r="D62" s="31" t="s">
        <v>64</v>
      </c>
      <c r="E62" s="31" t="s">
        <v>78</v>
      </c>
      <c r="F62" s="32">
        <v>2.3865920640528202</v>
      </c>
      <c r="G62" s="32">
        <v>0.4573742963866298</v>
      </c>
      <c r="H62" s="33">
        <v>1091.520814299583</v>
      </c>
      <c r="I62" s="33">
        <v>18.573924836054449</v>
      </c>
      <c r="J62" s="34">
        <v>51.402000000000001</v>
      </c>
      <c r="K62" s="34">
        <v>1.0069999999999999</v>
      </c>
      <c r="L62" s="34">
        <v>3.339</v>
      </c>
      <c r="M62" s="34">
        <v>0.51300000000000001</v>
      </c>
      <c r="N62" s="34">
        <v>0.87023912554696936</v>
      </c>
      <c r="O62" s="34">
        <v>3.7019428240459953</v>
      </c>
      <c r="P62" s="34">
        <v>6.3E-2</v>
      </c>
      <c r="Q62" s="34">
        <v>0</v>
      </c>
      <c r="R62" s="34">
        <v>15.654999999999999</v>
      </c>
      <c r="S62" s="34">
        <v>22.645</v>
      </c>
      <c r="T62" s="34">
        <v>0.35499999999999998</v>
      </c>
      <c r="U62" s="34">
        <v>1.2999999999999999E-2</v>
      </c>
      <c r="V62" s="34">
        <v>99.564181949592964</v>
      </c>
      <c r="W62" s="35">
        <v>1.893096415276714</v>
      </c>
      <c r="X62" s="35">
        <v>0.10690358472328598</v>
      </c>
      <c r="Y62" s="35">
        <v>0</v>
      </c>
      <c r="Z62" s="35">
        <v>0</v>
      </c>
      <c r="AA62" s="35">
        <v>0.8595209666511916</v>
      </c>
      <c r="AB62" s="35">
        <v>0.11401937765156586</v>
      </c>
      <c r="AC62" s="35">
        <v>2.4118063436292303E-2</v>
      </c>
      <c r="AD62" s="35">
        <v>3.8029702057670256E-2</v>
      </c>
      <c r="AE62" s="35">
        <v>2.7889083624723331E-2</v>
      </c>
      <c r="AF62" s="35">
        <v>1.4937705708944517E-2</v>
      </c>
      <c r="AG62" s="35">
        <v>0</v>
      </c>
      <c r="AH62" s="35">
        <v>1.9652566973706273E-3</v>
      </c>
      <c r="AI62" s="35">
        <v>0.89355979044317424</v>
      </c>
      <c r="AJ62" s="35">
        <v>2.5349262994706072E-2</v>
      </c>
      <c r="AK62" s="35">
        <v>6.1079073436136279E-4</v>
      </c>
      <c r="AL62" s="35">
        <v>2</v>
      </c>
      <c r="AM62" s="35">
        <v>2.0000000000000004</v>
      </c>
      <c r="AN62" s="35">
        <v>11.99938920926564</v>
      </c>
      <c r="AO62" s="35">
        <f t="shared" si="2"/>
        <v>0.86153833815633041</v>
      </c>
      <c r="AP62" s="34">
        <v>7.4003761983087504</v>
      </c>
      <c r="AQ62" s="34">
        <v>47.198795665579283</v>
      </c>
      <c r="AR62" s="34">
        <v>45.400828136111969</v>
      </c>
      <c r="AS62" s="34">
        <v>1.8671001347459317</v>
      </c>
      <c r="AT62" s="34">
        <v>5.0698525989412144E-2</v>
      </c>
      <c r="AU62" s="36">
        <v>2.7889083624723331E-2</v>
      </c>
      <c r="AV62" s="36">
        <v>3.1284864043792507E-2</v>
      </c>
      <c r="AW62" s="36">
        <v>1.9840553430046814E-2</v>
      </c>
      <c r="AX62" s="36">
        <v>0</v>
      </c>
      <c r="AY62" s="36">
        <v>1.4937705708944517E-2</v>
      </c>
      <c r="AZ62" s="36">
        <v>6.3710805752516227E-3</v>
      </c>
      <c r="BA62" s="36">
        <v>4.0404767105099324E-3</v>
      </c>
      <c r="BB62" s="36">
        <v>0.71914714020411263</v>
      </c>
      <c r="BC62" s="36">
        <v>9.5398149140499044E-2</v>
      </c>
      <c r="BD62" s="36">
        <v>7.0186913223539482E-2</v>
      </c>
      <c r="BE62" s="36">
        <v>1.0293242604218723E-2</v>
      </c>
      <c r="BF62" s="36">
        <v>0.99938920926563857</v>
      </c>
    </row>
    <row r="63" spans="1:58" x14ac:dyDescent="0.3">
      <c r="A63" s="30" t="s">
        <v>116</v>
      </c>
      <c r="B63" s="30" t="s">
        <v>293</v>
      </c>
      <c r="C63" s="30" t="s">
        <v>52</v>
      </c>
      <c r="D63" s="31" t="s">
        <v>64</v>
      </c>
      <c r="E63" s="31" t="s">
        <v>78</v>
      </c>
      <c r="F63" s="32">
        <v>2.1750074692070478</v>
      </c>
      <c r="G63" s="32">
        <v>0.4501422506346538</v>
      </c>
      <c r="H63" s="33">
        <v>1089.7094452381129</v>
      </c>
      <c r="I63" s="33">
        <v>17.390524867666642</v>
      </c>
      <c r="J63" s="34">
        <v>51.485999999999997</v>
      </c>
      <c r="K63" s="34">
        <v>0.99199999999999999</v>
      </c>
      <c r="L63" s="34">
        <v>3.44</v>
      </c>
      <c r="M63" s="34">
        <v>0.56000000000000005</v>
      </c>
      <c r="N63" s="34">
        <v>0.28981398514057355</v>
      </c>
      <c r="O63" s="34">
        <v>4.001220044130382</v>
      </c>
      <c r="P63" s="34">
        <v>5.0999999999999997E-2</v>
      </c>
      <c r="Q63" s="34">
        <v>0</v>
      </c>
      <c r="R63" s="34">
        <v>15.933999999999999</v>
      </c>
      <c r="S63" s="34">
        <v>22.28</v>
      </c>
      <c r="T63" s="34">
        <v>0.312</v>
      </c>
      <c r="U63" s="34">
        <v>3.0000000000000001E-3</v>
      </c>
      <c r="V63" s="34">
        <v>99.349034029270953</v>
      </c>
      <c r="W63" s="35">
        <v>1.8968713882042312</v>
      </c>
      <c r="X63" s="35">
        <v>0.10312861179576882</v>
      </c>
      <c r="Y63" s="35">
        <v>0</v>
      </c>
      <c r="Z63" s="35">
        <v>0</v>
      </c>
      <c r="AA63" s="35">
        <v>0.87515349917441709</v>
      </c>
      <c r="AB63" s="35">
        <v>0.12328135885497699</v>
      </c>
      <c r="AC63" s="35">
        <v>8.0348761045794248E-3</v>
      </c>
      <c r="AD63" s="35">
        <v>4.6242351698673773E-2</v>
      </c>
      <c r="AE63" s="35">
        <v>2.7483526883877771E-2</v>
      </c>
      <c r="AF63" s="35">
        <v>1.631212641976959E-2</v>
      </c>
      <c r="AG63" s="35">
        <v>0</v>
      </c>
      <c r="AH63" s="35">
        <v>1.5914937200511392E-3</v>
      </c>
      <c r="AI63" s="35">
        <v>0.87947297094864563</v>
      </c>
      <c r="AJ63" s="35">
        <v>2.228679384194426E-2</v>
      </c>
      <c r="AK63" s="35">
        <v>1.4100235306515786E-4</v>
      </c>
      <c r="AL63" s="35">
        <v>2</v>
      </c>
      <c r="AM63" s="35">
        <v>2.0000000000000009</v>
      </c>
      <c r="AN63" s="35">
        <v>11.999858997646937</v>
      </c>
      <c r="AO63" s="35">
        <f t="shared" si="2"/>
        <v>0.86952788493679978</v>
      </c>
      <c r="AP63" s="34">
        <v>7.0413414900729014</v>
      </c>
      <c r="AQ63" s="34">
        <v>46.593750275175225</v>
      </c>
      <c r="AR63" s="34">
        <v>46.364908234751873</v>
      </c>
      <c r="AS63" s="34">
        <v>1.8779078289780395</v>
      </c>
      <c r="AT63" s="34">
        <v>4.457358768388852E-2</v>
      </c>
      <c r="AU63" s="36">
        <v>2.7483526883877771E-2</v>
      </c>
      <c r="AV63" s="36">
        <v>4.1032009091554786E-2</v>
      </c>
      <c r="AW63" s="36">
        <v>7.1295489364584935E-3</v>
      </c>
      <c r="AX63" s="36">
        <v>0</v>
      </c>
      <c r="AY63" s="36">
        <v>1.631212641976959E-2</v>
      </c>
      <c r="AZ63" s="36">
        <v>5.090213398891574E-3</v>
      </c>
      <c r="BA63" s="36">
        <v>8.8445402328309573E-4</v>
      </c>
      <c r="BB63" s="36">
        <v>0.70457554796061617</v>
      </c>
      <c r="BC63" s="36">
        <v>9.9252338076138424E-2</v>
      </c>
      <c r="BD63" s="36">
        <v>8.5288975606900463E-2</v>
      </c>
      <c r="BE63" s="36">
        <v>1.281025724944485E-2</v>
      </c>
      <c r="BF63" s="36">
        <v>0.9998589976469352</v>
      </c>
    </row>
    <row r="64" spans="1:58" x14ac:dyDescent="0.3">
      <c r="A64" s="30" t="s">
        <v>117</v>
      </c>
      <c r="B64" s="30" t="s">
        <v>293</v>
      </c>
      <c r="C64" s="30" t="s">
        <v>52</v>
      </c>
      <c r="D64" s="31" t="s">
        <v>64</v>
      </c>
      <c r="E64" s="31" t="s">
        <v>78</v>
      </c>
      <c r="F64" s="32">
        <v>3.204205842316151</v>
      </c>
      <c r="G64" s="32">
        <v>0.48871639867800898</v>
      </c>
      <c r="H64" s="33">
        <v>1062.8298163413999</v>
      </c>
      <c r="I64" s="33">
        <v>13.77909748486586</v>
      </c>
      <c r="J64" s="34">
        <v>51.262</v>
      </c>
      <c r="K64" s="34">
        <v>1.0029999999999999</v>
      </c>
      <c r="L64" s="34">
        <v>3.1920000000000002</v>
      </c>
      <c r="M64" s="34">
        <v>0.50800000000000001</v>
      </c>
      <c r="N64" s="34">
        <v>1.5044315871793914</v>
      </c>
      <c r="O64" s="34">
        <v>3.102284779103381</v>
      </c>
      <c r="P64" s="34">
        <v>9.1999999999999998E-2</v>
      </c>
      <c r="Q64" s="34">
        <v>0</v>
      </c>
      <c r="R64" s="34">
        <v>16.010000000000002</v>
      </c>
      <c r="S64" s="34">
        <v>22.443000000000001</v>
      </c>
      <c r="T64" s="34">
        <v>0.36899999999999999</v>
      </c>
      <c r="U64" s="34">
        <v>0</v>
      </c>
      <c r="V64" s="34">
        <v>99.485716366282773</v>
      </c>
      <c r="W64" s="35">
        <v>1.8878802650186279</v>
      </c>
      <c r="X64" s="35">
        <v>0.11211973498137207</v>
      </c>
      <c r="Y64" s="35">
        <v>0</v>
      </c>
      <c r="Z64" s="35">
        <v>0</v>
      </c>
      <c r="AA64" s="35">
        <v>0.878983898308491</v>
      </c>
      <c r="AB64" s="35">
        <v>9.5546945061260991E-2</v>
      </c>
      <c r="AC64" s="35">
        <v>4.1692933772825569E-2</v>
      </c>
      <c r="AD64" s="35">
        <v>2.6428433573860988E-2</v>
      </c>
      <c r="AE64" s="35">
        <v>2.7777419102530326E-2</v>
      </c>
      <c r="AF64" s="35">
        <v>1.4791643484395474E-2</v>
      </c>
      <c r="AG64" s="35">
        <v>0</v>
      </c>
      <c r="AH64" s="35">
        <v>2.8698073750172007E-3</v>
      </c>
      <c r="AI64" s="35">
        <v>0.88556080526684799</v>
      </c>
      <c r="AJ64" s="35">
        <v>2.634811405477052E-2</v>
      </c>
      <c r="AK64" s="35">
        <v>0</v>
      </c>
      <c r="AL64" s="35">
        <v>2</v>
      </c>
      <c r="AM64" s="35">
        <v>2</v>
      </c>
      <c r="AN64" s="35">
        <v>12</v>
      </c>
      <c r="AO64" s="35">
        <f t="shared" si="2"/>
        <v>0.86495112403295837</v>
      </c>
      <c r="AP64" s="34">
        <v>7.3561737478766709</v>
      </c>
      <c r="AQ64" s="34">
        <v>46.494566679211047</v>
      </c>
      <c r="AR64" s="34">
        <v>46.149259572912285</v>
      </c>
      <c r="AS64" s="34">
        <v>1.8600916486365999</v>
      </c>
      <c r="AT64" s="34">
        <v>5.2696228109541041E-2</v>
      </c>
      <c r="AU64" s="36">
        <v>2.7777419102530326E-2</v>
      </c>
      <c r="AV64" s="36">
        <v>2.1944973732794033E-2</v>
      </c>
      <c r="AW64" s="36">
        <v>3.4619923043517381E-2</v>
      </c>
      <c r="AX64" s="36">
        <v>0</v>
      </c>
      <c r="AY64" s="36">
        <v>1.4791643484395474E-2</v>
      </c>
      <c r="AZ64" s="36">
        <v>4.4834598410669162E-3</v>
      </c>
      <c r="BA64" s="36">
        <v>7.0730107293081306E-3</v>
      </c>
      <c r="BB64" s="36">
        <v>0.72266378841731915</v>
      </c>
      <c r="BC64" s="36">
        <v>7.8554700970687175E-2</v>
      </c>
      <c r="BD64" s="36">
        <v>7.8160054945585922E-2</v>
      </c>
      <c r="BE64" s="36">
        <v>9.9310257327955079E-3</v>
      </c>
      <c r="BF64" s="36">
        <v>0.99999999999999989</v>
      </c>
    </row>
    <row r="65" spans="1:58" x14ac:dyDescent="0.3">
      <c r="A65" s="30" t="s">
        <v>118</v>
      </c>
      <c r="B65" s="30" t="s">
        <v>293</v>
      </c>
      <c r="C65" s="30" t="s">
        <v>52</v>
      </c>
      <c r="D65" s="31" t="s">
        <v>64</v>
      </c>
      <c r="E65" s="31" t="s">
        <v>78</v>
      </c>
      <c r="F65" s="32">
        <v>2.8995076045393939</v>
      </c>
      <c r="G65" s="32">
        <v>0.52564685058609639</v>
      </c>
      <c r="H65" s="33">
        <v>1071.698831915855</v>
      </c>
      <c r="I65" s="33">
        <v>20.322128924223762</v>
      </c>
      <c r="J65" s="34">
        <v>49.95</v>
      </c>
      <c r="K65" s="34">
        <v>1.3460000000000001</v>
      </c>
      <c r="L65" s="34">
        <v>4.4729999999999999</v>
      </c>
      <c r="M65" s="34">
        <v>0.28399999999999997</v>
      </c>
      <c r="N65" s="34">
        <v>1.3000083071858142</v>
      </c>
      <c r="O65" s="34">
        <v>3.9442286074510355</v>
      </c>
      <c r="P65" s="34">
        <v>6.2E-2</v>
      </c>
      <c r="Q65" s="34">
        <v>0</v>
      </c>
      <c r="R65" s="34">
        <v>15.114000000000001</v>
      </c>
      <c r="S65" s="34">
        <v>22.155000000000001</v>
      </c>
      <c r="T65" s="34">
        <v>0.33500000000000002</v>
      </c>
      <c r="U65" s="34">
        <v>1.7000000000000001E-2</v>
      </c>
      <c r="V65" s="34">
        <v>98.980236914636848</v>
      </c>
      <c r="W65" s="35">
        <v>1.8546753558400761</v>
      </c>
      <c r="X65" s="35">
        <v>0.14532464415992385</v>
      </c>
      <c r="Y65" s="35">
        <v>0</v>
      </c>
      <c r="Z65" s="35">
        <v>0</v>
      </c>
      <c r="AA65" s="35">
        <v>0.83660896456678036</v>
      </c>
      <c r="AB65" s="35">
        <v>0.1224759257780729</v>
      </c>
      <c r="AC65" s="35">
        <v>3.6323663892222413E-2</v>
      </c>
      <c r="AD65" s="35">
        <v>5.0420191645344004E-2</v>
      </c>
      <c r="AE65" s="35">
        <v>3.7582834086170594E-2</v>
      </c>
      <c r="AF65" s="35">
        <v>8.337283450646861E-3</v>
      </c>
      <c r="AG65" s="35">
        <v>0</v>
      </c>
      <c r="AH65" s="35">
        <v>1.9498900264794728E-3</v>
      </c>
      <c r="AI65" s="35">
        <v>0.88137908355365446</v>
      </c>
      <c r="AJ65" s="35">
        <v>2.4116900079478226E-2</v>
      </c>
      <c r="AK65" s="35">
        <v>8.0526292115080706E-4</v>
      </c>
      <c r="AL65" s="35">
        <v>2</v>
      </c>
      <c r="AM65" s="35">
        <v>2</v>
      </c>
      <c r="AN65" s="35">
        <v>11.999194737078851</v>
      </c>
      <c r="AO65" s="35">
        <f t="shared" si="2"/>
        <v>0.84046792747124199</v>
      </c>
      <c r="AP65" s="34">
        <v>8.5562499985583287</v>
      </c>
      <c r="AQ65" s="34">
        <v>46.913369776441044</v>
      </c>
      <c r="AR65" s="34">
        <v>44.530380225000627</v>
      </c>
      <c r="AS65" s="34">
        <v>1.8404639738985078</v>
      </c>
      <c r="AT65" s="34">
        <v>4.8233800158956452E-2</v>
      </c>
      <c r="AU65" s="36">
        <v>3.7582834086170594E-2</v>
      </c>
      <c r="AV65" s="36">
        <v>4.0780168151541771E-2</v>
      </c>
      <c r="AW65" s="36">
        <v>2.9378807836040896E-2</v>
      </c>
      <c r="AX65" s="36">
        <v>0</v>
      </c>
      <c r="AY65" s="36">
        <v>8.337283450646861E-3</v>
      </c>
      <c r="AZ65" s="36">
        <v>9.1719613981324222E-3</v>
      </c>
      <c r="BA65" s="36">
        <v>6.6076552306989431E-3</v>
      </c>
      <c r="BB65" s="36">
        <v>0.6748431602165742</v>
      </c>
      <c r="BC65" s="36">
        <v>9.8794113263327099E-2</v>
      </c>
      <c r="BD65" s="36">
        <v>8.0882902175103077E-2</v>
      </c>
      <c r="BE65" s="36">
        <v>1.2815851270612636E-2</v>
      </c>
      <c r="BF65" s="36">
        <v>0.99919473707884854</v>
      </c>
    </row>
    <row r="66" spans="1:58" x14ac:dyDescent="0.3">
      <c r="A66" s="30" t="s">
        <v>119</v>
      </c>
      <c r="B66" s="30" t="s">
        <v>293</v>
      </c>
      <c r="C66" s="30" t="s">
        <v>52</v>
      </c>
      <c r="D66" s="31" t="s">
        <v>64</v>
      </c>
      <c r="E66" s="31" t="s">
        <v>78</v>
      </c>
      <c r="F66" s="32">
        <v>4.1140523957088586</v>
      </c>
      <c r="G66" s="32">
        <v>1.087752383076078</v>
      </c>
      <c r="H66" s="33">
        <v>1102.1535301208501</v>
      </c>
      <c r="I66" s="33">
        <v>27.126916213247529</v>
      </c>
      <c r="J66" s="34">
        <v>51.692</v>
      </c>
      <c r="K66" s="34">
        <v>0.78900000000000003</v>
      </c>
      <c r="L66" s="34">
        <v>3.6680000000000001</v>
      </c>
      <c r="M66" s="34">
        <v>1.2150000000000001</v>
      </c>
      <c r="N66" s="34">
        <v>0.26129461706198626</v>
      </c>
      <c r="O66" s="34">
        <v>4.0758822962310051</v>
      </c>
      <c r="P66" s="34">
        <v>9.8000000000000004E-2</v>
      </c>
      <c r="Q66" s="34">
        <v>0</v>
      </c>
      <c r="R66" s="34">
        <v>16.329999999999998</v>
      </c>
      <c r="S66" s="34">
        <v>21.068000000000001</v>
      </c>
      <c r="T66" s="34">
        <v>0.48399999999999999</v>
      </c>
      <c r="U66" s="34">
        <v>0</v>
      </c>
      <c r="V66" s="34">
        <v>99.681176913292987</v>
      </c>
      <c r="W66" s="35">
        <v>1.8949981006709042</v>
      </c>
      <c r="X66" s="35">
        <v>0.10500189932909576</v>
      </c>
      <c r="Y66" s="35">
        <v>0</v>
      </c>
      <c r="Z66" s="35">
        <v>0</v>
      </c>
      <c r="AA66" s="35">
        <v>0.89244675630802328</v>
      </c>
      <c r="AB66" s="35">
        <v>0.12495778570906482</v>
      </c>
      <c r="AC66" s="35">
        <v>7.2082031591396145E-3</v>
      </c>
      <c r="AD66" s="35">
        <v>5.347785039320338E-2</v>
      </c>
      <c r="AE66" s="35">
        <v>2.1750763422329226E-2</v>
      </c>
      <c r="AF66" s="35">
        <v>3.5215636258081953E-2</v>
      </c>
      <c r="AG66" s="35">
        <v>0</v>
      </c>
      <c r="AH66" s="35">
        <v>3.0429690750162289E-3</v>
      </c>
      <c r="AI66" s="35">
        <v>0.82749871834915334</v>
      </c>
      <c r="AJ66" s="35">
        <v>3.4401317325987731E-2</v>
      </c>
      <c r="AK66" s="35">
        <v>0</v>
      </c>
      <c r="AL66" s="35">
        <v>2</v>
      </c>
      <c r="AM66" s="35">
        <v>1.9999999999999998</v>
      </c>
      <c r="AN66" s="35">
        <v>12</v>
      </c>
      <c r="AO66" s="35">
        <f t="shared" si="2"/>
        <v>0.87100883773852278</v>
      </c>
      <c r="AP66" s="34">
        <v>7.2882858465694564</v>
      </c>
      <c r="AQ66" s="34">
        <v>44.605381838170537</v>
      </c>
      <c r="AR66" s="34">
        <v>48.106332315260005</v>
      </c>
      <c r="AS66" s="34">
        <v>1.8449032603662414</v>
      </c>
      <c r="AT66" s="34">
        <v>6.8802634651975461E-2</v>
      </c>
      <c r="AU66" s="36">
        <v>2.1750763422329226E-2</v>
      </c>
      <c r="AV66" s="36">
        <v>5.347785039320338E-2</v>
      </c>
      <c r="AW66" s="36">
        <v>7.2082031591396145E-3</v>
      </c>
      <c r="AX66" s="36">
        <v>8.1431893209431283E-4</v>
      </c>
      <c r="AY66" s="36">
        <v>3.440131732598764E-2</v>
      </c>
      <c r="AZ66" s="36">
        <v>0</v>
      </c>
      <c r="BA66" s="36">
        <v>0</v>
      </c>
      <c r="BB66" s="36">
        <v>0.65283897742776198</v>
      </c>
      <c r="BC66" s="36">
        <v>9.1408605014624889E-2</v>
      </c>
      <c r="BD66" s="36">
        <v>0.11980388944013065</v>
      </c>
      <c r="BE66" s="36">
        <v>1.8296074884728081E-2</v>
      </c>
      <c r="BF66" s="36">
        <v>0.99999999999999978</v>
      </c>
    </row>
    <row r="67" spans="1:58" x14ac:dyDescent="0.3">
      <c r="A67" s="30" t="s">
        <v>120</v>
      </c>
      <c r="B67" s="30" t="s">
        <v>293</v>
      </c>
      <c r="C67" s="30" t="s">
        <v>52</v>
      </c>
      <c r="D67" s="31" t="s">
        <v>64</v>
      </c>
      <c r="E67" s="31" t="s">
        <v>78</v>
      </c>
      <c r="F67" s="32">
        <v>3.8922740228474142</v>
      </c>
      <c r="G67" s="32">
        <v>0.82882936856983902</v>
      </c>
      <c r="H67" s="33">
        <v>1035.3013783693309</v>
      </c>
      <c r="I67" s="33">
        <v>15.3204187239934</v>
      </c>
      <c r="J67" s="34">
        <v>51.957999999999998</v>
      </c>
      <c r="K67" s="34">
        <v>0.78300000000000003</v>
      </c>
      <c r="L67" s="34">
        <v>3.6219999999999999</v>
      </c>
      <c r="M67" s="34">
        <v>1.258</v>
      </c>
      <c r="N67" s="34">
        <v>0</v>
      </c>
      <c r="O67" s="34">
        <v>4.1520000000000001</v>
      </c>
      <c r="P67" s="34">
        <v>5.3999999999999999E-2</v>
      </c>
      <c r="Q67" s="34">
        <v>0</v>
      </c>
      <c r="R67" s="34">
        <v>16.257999999999999</v>
      </c>
      <c r="S67" s="34">
        <v>20.916</v>
      </c>
      <c r="T67" s="34">
        <v>0.372</v>
      </c>
      <c r="U67" s="34">
        <v>0.02</v>
      </c>
      <c r="V67" s="34">
        <v>99.393000000000001</v>
      </c>
      <c r="W67" s="35">
        <v>1.911596038088663</v>
      </c>
      <c r="X67" s="35">
        <v>8.8403961911337037E-2</v>
      </c>
      <c r="Y67" s="35">
        <v>0</v>
      </c>
      <c r="Z67" s="35">
        <v>0</v>
      </c>
      <c r="AA67" s="35">
        <v>0.89170561766834877</v>
      </c>
      <c r="AB67" s="35">
        <v>0.12774893389269756</v>
      </c>
      <c r="AC67" s="35">
        <v>0</v>
      </c>
      <c r="AD67" s="35">
        <v>6.8650814348418299E-2</v>
      </c>
      <c r="AE67" s="35">
        <v>2.1662945960835161E-2</v>
      </c>
      <c r="AF67" s="35">
        <v>3.659301177215947E-2</v>
      </c>
      <c r="AG67" s="35">
        <v>0</v>
      </c>
      <c r="AH67" s="35">
        <v>1.6827650200257631E-3</v>
      </c>
      <c r="AI67" s="35">
        <v>0.82448148258771548</v>
      </c>
      <c r="AJ67" s="35">
        <v>2.6535721733652394E-2</v>
      </c>
      <c r="AK67" s="35">
        <v>9.3870701614732046E-4</v>
      </c>
      <c r="AL67" s="35">
        <v>2</v>
      </c>
      <c r="AM67" s="35">
        <v>2.0000000000000004</v>
      </c>
      <c r="AN67" s="35">
        <v>12.031752620364964</v>
      </c>
      <c r="AO67" s="35">
        <f t="shared" si="2"/>
        <v>0.8746889366504067</v>
      </c>
      <c r="AP67" s="34">
        <v>7.0129161542467786</v>
      </c>
      <c r="AQ67" s="34">
        <v>44.672360454880369</v>
      </c>
      <c r="AR67" s="34">
        <v>48.31472339087285</v>
      </c>
      <c r="AS67" s="34">
        <v>1.8439360341487618</v>
      </c>
      <c r="AT67" s="34">
        <v>5.3071443467304788E-2</v>
      </c>
      <c r="AU67" s="36">
        <v>2.1662945960835161E-2</v>
      </c>
      <c r="AV67" s="36">
        <v>4.5078069989666715E-2</v>
      </c>
      <c r="AW67" s="36">
        <v>0</v>
      </c>
      <c r="AX67" s="36">
        <v>0</v>
      </c>
      <c r="AY67" s="36">
        <v>2.6535721733652394E-2</v>
      </c>
      <c r="AZ67" s="36">
        <v>0</v>
      </c>
      <c r="BA67" s="36">
        <v>0</v>
      </c>
      <c r="BB67" s="36">
        <v>0.66278720301988725</v>
      </c>
      <c r="BC67" s="36">
        <v>9.4953263617326367E-2</v>
      </c>
      <c r="BD67" s="36">
        <v>0.11445920732423076</v>
      </c>
      <c r="BE67" s="36">
        <v>1.7239217647698479E-2</v>
      </c>
      <c r="BF67" s="36">
        <v>0.98271562929329703</v>
      </c>
    </row>
    <row r="68" spans="1:58" x14ac:dyDescent="0.3">
      <c r="A68" s="30" t="s">
        <v>121</v>
      </c>
      <c r="B68" s="30" t="s">
        <v>293</v>
      </c>
      <c r="C68" s="30" t="s">
        <v>52</v>
      </c>
      <c r="D68" s="31" t="s">
        <v>64</v>
      </c>
      <c r="E68" s="31" t="s">
        <v>78</v>
      </c>
      <c r="F68" s="32">
        <v>2.6542805552482611</v>
      </c>
      <c r="G68" s="32">
        <v>0.49829475383875949</v>
      </c>
      <c r="H68" s="33">
        <v>1072.451511025429</v>
      </c>
      <c r="I68" s="33">
        <v>16.69100214480731</v>
      </c>
      <c r="J68" s="34">
        <v>51.531999999999996</v>
      </c>
      <c r="K68" s="34">
        <v>0.97499999999999998</v>
      </c>
      <c r="L68" s="34">
        <v>3.1989999999999998</v>
      </c>
      <c r="M68" s="34">
        <v>0.503</v>
      </c>
      <c r="N68" s="34">
        <v>0.64344521640711216</v>
      </c>
      <c r="O68" s="34">
        <v>3.7940161560775829</v>
      </c>
      <c r="P68" s="34">
        <v>7.5999999999999998E-2</v>
      </c>
      <c r="Q68" s="34">
        <v>0</v>
      </c>
      <c r="R68" s="34">
        <v>15.920999999999999</v>
      </c>
      <c r="S68" s="34">
        <v>22.3</v>
      </c>
      <c r="T68" s="34">
        <v>0.35399999999999998</v>
      </c>
      <c r="U68" s="34">
        <v>1.0999999999999999E-2</v>
      </c>
      <c r="V68" s="34">
        <v>99.308461372484686</v>
      </c>
      <c r="W68" s="35">
        <v>1.9001097205473965</v>
      </c>
      <c r="X68" s="35">
        <v>9.9890279452603536E-2</v>
      </c>
      <c r="Y68" s="35">
        <v>0</v>
      </c>
      <c r="Z68" s="35">
        <v>0</v>
      </c>
      <c r="AA68" s="35">
        <v>0.87515043146395399</v>
      </c>
      <c r="AB68" s="35">
        <v>0.11699225204175526</v>
      </c>
      <c r="AC68" s="35">
        <v>1.7853541210616442E-2</v>
      </c>
      <c r="AD68" s="35">
        <v>3.91289663238647E-2</v>
      </c>
      <c r="AE68" s="35">
        <v>2.7034500850908277E-2</v>
      </c>
      <c r="AF68" s="35">
        <v>1.4663697224989477E-2</v>
      </c>
      <c r="AG68" s="35">
        <v>0</v>
      </c>
      <c r="AH68" s="35">
        <v>2.3735658974692307E-3</v>
      </c>
      <c r="AI68" s="35">
        <v>0.88097811797775849</v>
      </c>
      <c r="AJ68" s="35">
        <v>2.5307498040654807E-2</v>
      </c>
      <c r="AK68" s="35">
        <v>5.1742896802985344E-4</v>
      </c>
      <c r="AL68" s="35">
        <v>2</v>
      </c>
      <c r="AM68" s="35">
        <v>2.0000000000000004</v>
      </c>
      <c r="AN68" s="35">
        <v>11.999482571031971</v>
      </c>
      <c r="AO68" s="35">
        <f t="shared" si="2"/>
        <v>0.86648881455943527</v>
      </c>
      <c r="AP68" s="34">
        <v>7.2474455712641497</v>
      </c>
      <c r="AQ68" s="34">
        <v>46.530176201642263</v>
      </c>
      <c r="AR68" s="34">
        <v>46.222378227093586</v>
      </c>
      <c r="AS68" s="34">
        <v>1.8731208014834677</v>
      </c>
      <c r="AT68" s="34">
        <v>5.0614996081309614E-2</v>
      </c>
      <c r="AU68" s="36">
        <v>2.7034500850908277E-2</v>
      </c>
      <c r="AV68" s="36">
        <v>3.1464730346274339E-2</v>
      </c>
      <c r="AW68" s="36">
        <v>1.4356547404512643E-2</v>
      </c>
      <c r="AX68" s="36">
        <v>0</v>
      </c>
      <c r="AY68" s="36">
        <v>1.4663697224989477E-2</v>
      </c>
      <c r="AZ68" s="36">
        <v>7.3089258738231596E-3</v>
      </c>
      <c r="BA68" s="36">
        <v>3.3348749418421709E-3</v>
      </c>
      <c r="BB68" s="36">
        <v>0.7128295412930411</v>
      </c>
      <c r="BC68" s="36">
        <v>9.5292798083022157E-2</v>
      </c>
      <c r="BD68" s="36">
        <v>8.1160445085456445E-2</v>
      </c>
      <c r="BE68" s="36">
        <v>1.2036509928101166E-2</v>
      </c>
      <c r="BF68" s="36">
        <v>0.99948257103197091</v>
      </c>
    </row>
    <row r="69" spans="1:58" x14ac:dyDescent="0.3">
      <c r="A69" s="30" t="s">
        <v>122</v>
      </c>
      <c r="B69" s="30" t="s">
        <v>293</v>
      </c>
      <c r="C69" s="30" t="s">
        <v>52</v>
      </c>
      <c r="D69" s="31" t="s">
        <v>64</v>
      </c>
      <c r="E69" s="31" t="s">
        <v>78</v>
      </c>
      <c r="F69" s="32">
        <v>4.0899848924949769</v>
      </c>
      <c r="G69" s="32">
        <v>1.141739380156555</v>
      </c>
      <c r="H69" s="33">
        <v>1111.1083203554149</v>
      </c>
      <c r="I69" s="33">
        <v>26.147593336667779</v>
      </c>
      <c r="J69" s="34">
        <v>51.689</v>
      </c>
      <c r="K69" s="34">
        <v>0.86299999999999999</v>
      </c>
      <c r="L69" s="34">
        <v>3.6379999999999999</v>
      </c>
      <c r="M69" s="34">
        <v>1.2649999999999999</v>
      </c>
      <c r="N69" s="34">
        <v>0.48931387468152804</v>
      </c>
      <c r="O69" s="34">
        <v>3.9397063730932547</v>
      </c>
      <c r="P69" s="34">
        <v>6.3E-2</v>
      </c>
      <c r="Q69" s="34">
        <v>0</v>
      </c>
      <c r="R69" s="34">
        <v>16.116</v>
      </c>
      <c r="S69" s="34">
        <v>21.571999999999999</v>
      </c>
      <c r="T69" s="34">
        <v>0.47299999999999998</v>
      </c>
      <c r="U69" s="34">
        <v>7.0000000000000001E-3</v>
      </c>
      <c r="V69" s="34">
        <v>100.11502024777478</v>
      </c>
      <c r="W69" s="35">
        <v>1.8898055911384901</v>
      </c>
      <c r="X69" s="35">
        <v>0.11019440886150988</v>
      </c>
      <c r="Y69" s="35">
        <v>0</v>
      </c>
      <c r="Z69" s="35">
        <v>0</v>
      </c>
      <c r="AA69" s="35">
        <v>0.87838911503293515</v>
      </c>
      <c r="AB69" s="35">
        <v>0.12045895682482949</v>
      </c>
      <c r="AC69" s="35">
        <v>1.3462249713844798E-2</v>
      </c>
      <c r="AD69" s="35">
        <v>4.6567556758943335E-2</v>
      </c>
      <c r="AE69" s="35">
        <v>2.3726946620763578E-2</v>
      </c>
      <c r="AF69" s="35">
        <v>3.6566495756890562E-2</v>
      </c>
      <c r="AG69" s="35">
        <v>0</v>
      </c>
      <c r="AH69" s="35">
        <v>1.9509474363276374E-3</v>
      </c>
      <c r="AI69" s="35">
        <v>0.84502194524577101</v>
      </c>
      <c r="AJ69" s="35">
        <v>3.3529293957751651E-2</v>
      </c>
      <c r="AK69" s="35">
        <v>3.2649265194269542E-4</v>
      </c>
      <c r="AL69" s="35">
        <v>2</v>
      </c>
      <c r="AM69" s="35">
        <v>2</v>
      </c>
      <c r="AN69" s="35">
        <v>11.99967350734806</v>
      </c>
      <c r="AO69" s="35">
        <f t="shared" si="2"/>
        <v>0.86770735842072433</v>
      </c>
      <c r="AP69" s="34">
        <v>7.3077707007395976</v>
      </c>
      <c r="AQ69" s="34">
        <v>45.448801923646243</v>
      </c>
      <c r="AR69" s="34">
        <v>47.243427375614154</v>
      </c>
      <c r="AS69" s="34">
        <v>1.8438700171035358</v>
      </c>
      <c r="AT69" s="34">
        <v>6.7058587915503301E-2</v>
      </c>
      <c r="AU69" s="36">
        <v>2.3726946620763578E-2</v>
      </c>
      <c r="AV69" s="36">
        <v>4.6567556758943335E-2</v>
      </c>
      <c r="AW69" s="36">
        <v>1.3462249713844798E-2</v>
      </c>
      <c r="AX69" s="36">
        <v>2.7107091471945954E-3</v>
      </c>
      <c r="AY69" s="36">
        <v>3.3529293957751651E-2</v>
      </c>
      <c r="AZ69" s="36">
        <v>0</v>
      </c>
      <c r="BA69" s="36">
        <v>0</v>
      </c>
      <c r="BB69" s="36">
        <v>0.66707442283167451</v>
      </c>
      <c r="BC69" s="36">
        <v>9.1480060173350197E-2</v>
      </c>
      <c r="BD69" s="36">
        <v>0.10565734610063032</v>
      </c>
      <c r="BE69" s="36">
        <v>1.5464922043903465E-2</v>
      </c>
      <c r="BF69" s="36">
        <v>0.99967350734805638</v>
      </c>
    </row>
    <row r="70" spans="1:58" x14ac:dyDescent="0.3">
      <c r="A70" s="30" t="s">
        <v>123</v>
      </c>
      <c r="B70" s="30" t="s">
        <v>293</v>
      </c>
      <c r="C70" s="30" t="s">
        <v>52</v>
      </c>
      <c r="D70" s="31" t="s">
        <v>86</v>
      </c>
      <c r="E70" s="31" t="s">
        <v>78</v>
      </c>
      <c r="F70" s="32">
        <v>3.228949081152678</v>
      </c>
      <c r="G70" s="32">
        <v>0.67614550007203178</v>
      </c>
      <c r="H70" s="33">
        <v>1087.4554342031479</v>
      </c>
      <c r="I70" s="33">
        <v>19.11740451998843</v>
      </c>
      <c r="J70" s="34">
        <v>50.356999999999999</v>
      </c>
      <c r="K70" s="34">
        <v>1.022</v>
      </c>
      <c r="L70" s="34">
        <v>3.673</v>
      </c>
      <c r="M70" s="34">
        <v>0.81799999999999995</v>
      </c>
      <c r="N70" s="34">
        <v>1.0949868421149505</v>
      </c>
      <c r="O70" s="34">
        <v>3.6967106937367316</v>
      </c>
      <c r="P70" s="34">
        <v>5.8999999999999997E-2</v>
      </c>
      <c r="Q70" s="34">
        <v>0</v>
      </c>
      <c r="R70" s="34">
        <v>15.231999999999999</v>
      </c>
      <c r="S70" s="34">
        <v>22.388000000000002</v>
      </c>
      <c r="T70" s="34">
        <v>0.32800000000000001</v>
      </c>
      <c r="U70" s="34">
        <v>7.0000000000000001E-3</v>
      </c>
      <c r="V70" s="34">
        <v>98.675697535851697</v>
      </c>
      <c r="W70" s="35">
        <v>1.8753914918617207</v>
      </c>
      <c r="X70" s="35">
        <v>0.12460850813827928</v>
      </c>
      <c r="Y70" s="35">
        <v>0</v>
      </c>
      <c r="Z70" s="35">
        <v>0</v>
      </c>
      <c r="AA70" s="35">
        <v>0.84566763630790631</v>
      </c>
      <c r="AB70" s="35">
        <v>0.11513405466558577</v>
      </c>
      <c r="AC70" s="35">
        <v>3.0686835472662821E-2</v>
      </c>
      <c r="AD70" s="35">
        <v>3.6608934146971195E-2</v>
      </c>
      <c r="AE70" s="35">
        <v>2.8621675005107847E-2</v>
      </c>
      <c r="AF70" s="35">
        <v>2.4085696740513748E-2</v>
      </c>
      <c r="AG70" s="35">
        <v>0</v>
      </c>
      <c r="AH70" s="35">
        <v>1.8611017755919375E-3</v>
      </c>
      <c r="AI70" s="35">
        <v>0.89331775765357657</v>
      </c>
      <c r="AJ70" s="35">
        <v>2.3683735602569714E-2</v>
      </c>
      <c r="AK70" s="35">
        <v>3.3257262951399464E-4</v>
      </c>
      <c r="AL70" s="35">
        <v>2</v>
      </c>
      <c r="AM70" s="35">
        <v>1.9999999999999998</v>
      </c>
      <c r="AN70" s="35">
        <v>11.999667427370484</v>
      </c>
      <c r="AO70" s="35">
        <f t="shared" si="2"/>
        <v>0.8529273045035406</v>
      </c>
      <c r="AP70" s="34">
        <v>7.8276644319752817</v>
      </c>
      <c r="AQ70" s="34">
        <v>47.348979705774688</v>
      </c>
      <c r="AR70" s="34">
        <v>44.82335586225004</v>
      </c>
      <c r="AS70" s="34">
        <v>1.8541194486270687</v>
      </c>
      <c r="AT70" s="34">
        <v>4.7367471205139428E-2</v>
      </c>
      <c r="AU70" s="36">
        <v>2.8621675005107847E-2</v>
      </c>
      <c r="AV70" s="36">
        <v>3.6608934146971195E-2</v>
      </c>
      <c r="AW70" s="36">
        <v>3.0686835472662821E-2</v>
      </c>
      <c r="AX70" s="36">
        <v>6.9388508429579776E-5</v>
      </c>
      <c r="AY70" s="36">
        <v>2.3683735602569714E-2</v>
      </c>
      <c r="AZ70" s="36">
        <v>0</v>
      </c>
      <c r="BA70" s="36">
        <v>0</v>
      </c>
      <c r="BB70" s="36">
        <v>0.70178577393133623</v>
      </c>
      <c r="BC70" s="36">
        <v>9.5545150589068983E-2</v>
      </c>
      <c r="BD70" s="36">
        <v>7.194093118828504E-2</v>
      </c>
      <c r="BE70" s="36">
        <v>1.0725002926054361E-2</v>
      </c>
      <c r="BF70" s="36">
        <v>0.99966742737048575</v>
      </c>
    </row>
    <row r="71" spans="1:58" x14ac:dyDescent="0.3">
      <c r="A71" s="30" t="s">
        <v>124</v>
      </c>
      <c r="B71" s="30" t="s">
        <v>293</v>
      </c>
      <c r="C71" s="30" t="s">
        <v>52</v>
      </c>
      <c r="D71" s="31" t="s">
        <v>86</v>
      </c>
      <c r="E71" s="31" t="s">
        <v>78</v>
      </c>
      <c r="F71" s="32">
        <v>4.0552994132041933</v>
      </c>
      <c r="G71" s="32">
        <v>0.608866212686616</v>
      </c>
      <c r="H71" s="33">
        <v>1096.8733358383181</v>
      </c>
      <c r="I71" s="33">
        <v>17.92364312022389</v>
      </c>
      <c r="J71" s="34">
        <v>50.405999999999999</v>
      </c>
      <c r="K71" s="34">
        <v>1.3460000000000001</v>
      </c>
      <c r="L71" s="34">
        <v>3.9529999999999998</v>
      </c>
      <c r="M71" s="34">
        <v>0.26300000000000001</v>
      </c>
      <c r="N71" s="34">
        <v>2.0571583461627934</v>
      </c>
      <c r="O71" s="34">
        <v>3.2969310722222795</v>
      </c>
      <c r="P71" s="34">
        <v>8.2000000000000003E-2</v>
      </c>
      <c r="Q71" s="34">
        <v>0</v>
      </c>
      <c r="R71" s="34">
        <v>15.314</v>
      </c>
      <c r="S71" s="34">
        <v>22.795000000000002</v>
      </c>
      <c r="T71" s="34">
        <v>0.34200000000000003</v>
      </c>
      <c r="U71" s="34">
        <v>5.0000000000000001E-3</v>
      </c>
      <c r="V71" s="34">
        <v>99.860089418385058</v>
      </c>
      <c r="W71" s="35">
        <v>1.8568860884305438</v>
      </c>
      <c r="X71" s="35">
        <v>0.14311391156945619</v>
      </c>
      <c r="Y71" s="35">
        <v>0</v>
      </c>
      <c r="Z71" s="35">
        <v>0</v>
      </c>
      <c r="AA71" s="35">
        <v>0.8410123193832475</v>
      </c>
      <c r="AB71" s="35">
        <v>0.10157086208410965</v>
      </c>
      <c r="AC71" s="35">
        <v>5.7027175471024094E-2</v>
      </c>
      <c r="AD71" s="35">
        <v>2.8514367624746961E-2</v>
      </c>
      <c r="AE71" s="35">
        <v>3.7287232048818168E-2</v>
      </c>
      <c r="AF71" s="35">
        <v>7.6600674548195566E-3</v>
      </c>
      <c r="AG71" s="35">
        <v>0</v>
      </c>
      <c r="AH71" s="35">
        <v>2.5586029691734183E-3</v>
      </c>
      <c r="AI71" s="35">
        <v>0.89970720988528974</v>
      </c>
      <c r="AJ71" s="35">
        <v>2.4427183887971157E-2</v>
      </c>
      <c r="AK71" s="35">
        <v>2.3497919080020844E-4</v>
      </c>
      <c r="AL71" s="35">
        <v>2</v>
      </c>
      <c r="AM71" s="35">
        <v>2</v>
      </c>
      <c r="AN71" s="35">
        <v>11.9997650208092</v>
      </c>
      <c r="AO71" s="35">
        <f t="shared" si="2"/>
        <v>0.84134014173193472</v>
      </c>
      <c r="AP71" s="34">
        <v>8.4735611647029909</v>
      </c>
      <c r="AQ71" s="34">
        <v>47.306298074247778</v>
      </c>
      <c r="AR71" s="34">
        <v>44.22014076104923</v>
      </c>
      <c r="AS71" s="34">
        <v>1.8422903913526469</v>
      </c>
      <c r="AT71" s="34">
        <v>4.8854367775942313E-2</v>
      </c>
      <c r="AU71" s="36">
        <v>3.7287232048818168E-2</v>
      </c>
      <c r="AV71" s="36">
        <v>2.2846899077100274E-2</v>
      </c>
      <c r="AW71" s="36">
        <v>4.5692548394719576E-2</v>
      </c>
      <c r="AX71" s="36">
        <v>0</v>
      </c>
      <c r="AY71" s="36">
        <v>7.6600674548195566E-3</v>
      </c>
      <c r="AZ71" s="36">
        <v>5.5891407224971717E-3</v>
      </c>
      <c r="BA71" s="36">
        <v>1.1177975710654427E-2</v>
      </c>
      <c r="BB71" s="36">
        <v>0.70833356597324404</v>
      </c>
      <c r="BC71" s="36">
        <v>8.5546964391407743E-2</v>
      </c>
      <c r="BD71" s="36">
        <v>6.6339376705001729E-2</v>
      </c>
      <c r="BE71" s="36">
        <v>9.2912503309376619E-3</v>
      </c>
      <c r="BF71" s="36">
        <v>0.99976502080920038</v>
      </c>
    </row>
    <row r="72" spans="1:58" x14ac:dyDescent="0.3">
      <c r="A72" s="30" t="s">
        <v>125</v>
      </c>
      <c r="B72" s="30" t="s">
        <v>293</v>
      </c>
      <c r="C72" s="30" t="s">
        <v>52</v>
      </c>
      <c r="D72" s="31" t="s">
        <v>86</v>
      </c>
      <c r="E72" s="31" t="s">
        <v>78</v>
      </c>
      <c r="F72" s="32">
        <v>4.303009411692619</v>
      </c>
      <c r="G72" s="32">
        <v>0.58228708192119005</v>
      </c>
      <c r="H72" s="33">
        <v>1103.9020848274231</v>
      </c>
      <c r="I72" s="33">
        <v>23.703512073651179</v>
      </c>
      <c r="J72" s="34">
        <v>50.97</v>
      </c>
      <c r="K72" s="34">
        <v>1.2330000000000001</v>
      </c>
      <c r="L72" s="34">
        <v>3.516</v>
      </c>
      <c r="M72" s="34">
        <v>0.214</v>
      </c>
      <c r="N72" s="34">
        <v>1.1902385393046473</v>
      </c>
      <c r="O72" s="34">
        <v>3.6630014641507702</v>
      </c>
      <c r="P72" s="34">
        <v>7.6999999999999999E-2</v>
      </c>
      <c r="Q72" s="34">
        <v>0</v>
      </c>
      <c r="R72" s="34">
        <v>15.737</v>
      </c>
      <c r="S72" s="34">
        <v>22.561</v>
      </c>
      <c r="T72" s="34">
        <v>0.29299999999999998</v>
      </c>
      <c r="U72" s="34">
        <v>0</v>
      </c>
      <c r="V72" s="34">
        <v>99.454240003455396</v>
      </c>
      <c r="W72" s="35">
        <v>1.8802035186602031</v>
      </c>
      <c r="X72" s="35">
        <v>0.11979648133979692</v>
      </c>
      <c r="Y72" s="35">
        <v>0</v>
      </c>
      <c r="Z72" s="35">
        <v>0</v>
      </c>
      <c r="AA72" s="35">
        <v>0.8654118937697407</v>
      </c>
      <c r="AB72" s="35">
        <v>0.11300133213272201</v>
      </c>
      <c r="AC72" s="35">
        <v>3.3039643158105036E-2</v>
      </c>
      <c r="AD72" s="35">
        <v>3.3065012784652348E-2</v>
      </c>
      <c r="AE72" s="35">
        <v>3.4203091501544998E-2</v>
      </c>
      <c r="AF72" s="35">
        <v>6.2413396743864974E-3</v>
      </c>
      <c r="AG72" s="35">
        <v>0</v>
      </c>
      <c r="AH72" s="35">
        <v>2.4058412801681171E-3</v>
      </c>
      <c r="AI72" s="35">
        <v>0.89167614841824416</v>
      </c>
      <c r="AJ72" s="35">
        <v>2.0955697280434834E-2</v>
      </c>
      <c r="AK72" s="35">
        <v>0</v>
      </c>
      <c r="AL72" s="35">
        <v>2</v>
      </c>
      <c r="AM72" s="35">
        <v>1.9999999999999989</v>
      </c>
      <c r="AN72" s="35">
        <v>12</v>
      </c>
      <c r="AO72" s="35">
        <f t="shared" si="2"/>
        <v>0.85561267384957918</v>
      </c>
      <c r="AP72" s="34">
        <v>7.7902965610229931</v>
      </c>
      <c r="AQ72" s="34">
        <v>46.794008743506645</v>
      </c>
      <c r="AR72" s="34">
        <v>45.415694695470357</v>
      </c>
      <c r="AS72" s="34">
        <v>1.870089374320707</v>
      </c>
      <c r="AT72" s="34">
        <v>4.1911394560869668E-2</v>
      </c>
      <c r="AU72" s="36">
        <v>3.4203091501544998E-2</v>
      </c>
      <c r="AV72" s="36">
        <v>2.5705010445583966E-2</v>
      </c>
      <c r="AW72" s="36">
        <v>2.5685287891122961E-2</v>
      </c>
      <c r="AX72" s="36">
        <v>0</v>
      </c>
      <c r="AY72" s="36">
        <v>6.2413396743864974E-3</v>
      </c>
      <c r="AZ72" s="36">
        <v>7.3600023390673203E-3</v>
      </c>
      <c r="BA72" s="36">
        <v>7.3543552669810171E-3</v>
      </c>
      <c r="BB72" s="36">
        <v>0.71298464510678061</v>
      </c>
      <c r="BC72" s="36">
        <v>9.3098113473211619E-2</v>
      </c>
      <c r="BD72" s="36">
        <v>7.6213624331480045E-2</v>
      </c>
      <c r="BE72" s="36">
        <v>1.1154529969839254E-2</v>
      </c>
      <c r="BF72" s="36">
        <v>0.99999999999999833</v>
      </c>
    </row>
    <row r="73" spans="1:58" x14ac:dyDescent="0.3">
      <c r="A73" s="30" t="s">
        <v>126</v>
      </c>
      <c r="B73" s="30" t="s">
        <v>293</v>
      </c>
      <c r="C73" s="30" t="s">
        <v>52</v>
      </c>
      <c r="D73" s="31" t="s">
        <v>86</v>
      </c>
      <c r="E73" s="31" t="s">
        <v>78</v>
      </c>
      <c r="F73" s="32">
        <v>3.8504668384790421</v>
      </c>
      <c r="G73" s="32">
        <v>0.58757637689005371</v>
      </c>
      <c r="H73" s="33">
        <v>1104.942053556442</v>
      </c>
      <c r="I73" s="33">
        <v>22.93361830741496</v>
      </c>
      <c r="J73" s="34">
        <v>51.015999999999998</v>
      </c>
      <c r="K73" s="34">
        <v>1.1679999999999999</v>
      </c>
      <c r="L73" s="34">
        <v>3.4660000000000002</v>
      </c>
      <c r="M73" s="34">
        <v>0.222</v>
      </c>
      <c r="N73" s="34">
        <v>0.71279720504237654</v>
      </c>
      <c r="O73" s="34">
        <v>4.0806119607555322</v>
      </c>
      <c r="P73" s="34">
        <v>8.6999999999999994E-2</v>
      </c>
      <c r="Q73" s="34">
        <v>0</v>
      </c>
      <c r="R73" s="34">
        <v>15.643000000000001</v>
      </c>
      <c r="S73" s="34">
        <v>22.457999999999998</v>
      </c>
      <c r="T73" s="34">
        <v>0.26</v>
      </c>
      <c r="U73" s="34">
        <v>7.0000000000000001E-3</v>
      </c>
      <c r="V73" s="34">
        <v>99.120409165797923</v>
      </c>
      <c r="W73" s="35">
        <v>1.8882142649760481</v>
      </c>
      <c r="X73" s="35">
        <v>0.11178573502395195</v>
      </c>
      <c r="Y73" s="35">
        <v>0</v>
      </c>
      <c r="Z73" s="35">
        <v>0</v>
      </c>
      <c r="AA73" s="35">
        <v>0.86312878999016329</v>
      </c>
      <c r="AB73" s="35">
        <v>0.12630670682807815</v>
      </c>
      <c r="AC73" s="35">
        <v>1.9852809288165574E-2</v>
      </c>
      <c r="AD73" s="35">
        <v>3.9407526262294573E-2</v>
      </c>
      <c r="AE73" s="35">
        <v>3.2508712613630149E-2</v>
      </c>
      <c r="AF73" s="35">
        <v>6.4963836233598747E-3</v>
      </c>
      <c r="AG73" s="35">
        <v>0</v>
      </c>
      <c r="AH73" s="35">
        <v>2.7274082046650026E-3</v>
      </c>
      <c r="AI73" s="35">
        <v>0.89058325381251524</v>
      </c>
      <c r="AJ73" s="35">
        <v>1.8657888206377482E-2</v>
      </c>
      <c r="AK73" s="35">
        <v>3.3052117075041117E-4</v>
      </c>
      <c r="AL73" s="35">
        <v>2</v>
      </c>
      <c r="AM73" s="35">
        <v>2</v>
      </c>
      <c r="AN73" s="35">
        <v>11.999669478829251</v>
      </c>
      <c r="AO73" s="35">
        <f t="shared" si="2"/>
        <v>0.85518556468756457</v>
      </c>
      <c r="AP73" s="34">
        <v>7.8254496515230674</v>
      </c>
      <c r="AQ73" s="34">
        <v>46.808774141764673</v>
      </c>
      <c r="AR73" s="34">
        <v>45.365776206712255</v>
      </c>
      <c r="AS73" s="34">
        <v>1.8800187506307569</v>
      </c>
      <c r="AT73" s="34">
        <v>3.7315776412754964E-2</v>
      </c>
      <c r="AU73" s="36">
        <v>3.2508712613630149E-2</v>
      </c>
      <c r="AV73" s="36">
        <v>3.1100454957547805E-2</v>
      </c>
      <c r="AW73" s="36">
        <v>1.5667854839143847E-2</v>
      </c>
      <c r="AX73" s="36">
        <v>0</v>
      </c>
      <c r="AY73" s="36">
        <v>6.4963836233598747E-3</v>
      </c>
      <c r="AZ73" s="36">
        <v>8.0872780552549671E-3</v>
      </c>
      <c r="BA73" s="36">
        <v>4.0742265277626394E-3</v>
      </c>
      <c r="BB73" s="36">
        <v>0.70773867328745355</v>
      </c>
      <c r="BC73" s="36">
        <v>0.10356755811473994</v>
      </c>
      <c r="BD73" s="36">
        <v>7.7695058351354873E-2</v>
      </c>
      <c r="BE73" s="36">
        <v>1.2733278459001605E-2</v>
      </c>
      <c r="BF73" s="36">
        <v>0.99966947882924939</v>
      </c>
    </row>
    <row r="74" spans="1:58" x14ac:dyDescent="0.3">
      <c r="A74" s="30" t="s">
        <v>127</v>
      </c>
      <c r="B74" s="30" t="s">
        <v>293</v>
      </c>
      <c r="C74" s="30" t="s">
        <v>52</v>
      </c>
      <c r="D74" s="31" t="s">
        <v>86</v>
      </c>
      <c r="E74" s="31" t="s">
        <v>78</v>
      </c>
      <c r="F74" s="32">
        <v>2.766284810006618</v>
      </c>
      <c r="G74" s="32">
        <v>0.50394648590953439</v>
      </c>
      <c r="H74" s="33">
        <v>1074.539697170258</v>
      </c>
      <c r="I74" s="33">
        <v>15.16518860581661</v>
      </c>
      <c r="J74" s="34">
        <v>50.518000000000001</v>
      </c>
      <c r="K74" s="34">
        <v>1.032</v>
      </c>
      <c r="L74" s="34">
        <v>3.6840000000000002</v>
      </c>
      <c r="M74" s="34">
        <v>0.52200000000000002</v>
      </c>
      <c r="N74" s="34">
        <v>1.6462752813017751</v>
      </c>
      <c r="O74" s="34">
        <v>3.2756512134710074</v>
      </c>
      <c r="P74" s="34">
        <v>7.4999999999999997E-2</v>
      </c>
      <c r="Q74" s="34">
        <v>0</v>
      </c>
      <c r="R74" s="34">
        <v>15.574</v>
      </c>
      <c r="S74" s="34">
        <v>22.3</v>
      </c>
      <c r="T74" s="34">
        <v>0.34699999999999998</v>
      </c>
      <c r="U74" s="34">
        <v>1.4E-2</v>
      </c>
      <c r="V74" s="34">
        <v>98.987926494772765</v>
      </c>
      <c r="W74" s="35">
        <v>1.8729290605603606</v>
      </c>
      <c r="X74" s="35">
        <v>0.12707093943963943</v>
      </c>
      <c r="Y74" s="35">
        <v>0</v>
      </c>
      <c r="Z74" s="35">
        <v>0</v>
      </c>
      <c r="AA74" s="35">
        <v>0.86076784956143026</v>
      </c>
      <c r="AB74" s="35">
        <v>0.10156149279395837</v>
      </c>
      <c r="AC74" s="35">
        <v>4.5929186077470874E-2</v>
      </c>
      <c r="AD74" s="35">
        <v>3.3902345815360807E-2</v>
      </c>
      <c r="AE74" s="35">
        <v>2.8771793531727048E-2</v>
      </c>
      <c r="AF74" s="35">
        <v>1.5300988924997686E-2</v>
      </c>
      <c r="AG74" s="35">
        <v>0</v>
      </c>
      <c r="AH74" s="35">
        <v>2.3551710959554668E-3</v>
      </c>
      <c r="AI74" s="35">
        <v>0.88580600375745722</v>
      </c>
      <c r="AJ74" s="35">
        <v>2.4943013556516951E-2</v>
      </c>
      <c r="AK74" s="35">
        <v>6.6215488512551181E-4</v>
      </c>
      <c r="AL74" s="35">
        <v>2</v>
      </c>
      <c r="AM74" s="35">
        <v>2.0000000000000004</v>
      </c>
      <c r="AN74" s="35">
        <v>11.999337845114876</v>
      </c>
      <c r="AO74" s="35">
        <f t="shared" si="2"/>
        <v>0.85371740013875741</v>
      </c>
      <c r="AP74" s="34">
        <v>7.9015130304604764</v>
      </c>
      <c r="AQ74" s="34">
        <v>46.709386230403517</v>
      </c>
      <c r="AR74" s="34">
        <v>45.389100739136005</v>
      </c>
      <c r="AS74" s="34">
        <v>1.848135346112846</v>
      </c>
      <c r="AT74" s="34">
        <v>4.9886027113033901E-2</v>
      </c>
      <c r="AU74" s="36">
        <v>2.8771793531727048E-2</v>
      </c>
      <c r="AV74" s="36">
        <v>2.9526432576142739E-2</v>
      </c>
      <c r="AW74" s="36">
        <v>4.0000919800042598E-2</v>
      </c>
      <c r="AX74" s="36">
        <v>0</v>
      </c>
      <c r="AY74" s="36">
        <v>1.5300988924997686E-2</v>
      </c>
      <c r="AZ74" s="36">
        <v>4.0947135256882775E-3</v>
      </c>
      <c r="BA74" s="36">
        <v>5.5473111058309873E-3</v>
      </c>
      <c r="BB74" s="36">
        <v>0.70439563121592674</v>
      </c>
      <c r="BC74" s="36">
        <v>8.3111226633618029E-2</v>
      </c>
      <c r="BD74" s="36">
        <v>7.8186109172751761E-2</v>
      </c>
      <c r="BE74" s="36">
        <v>1.0402718628147905E-2</v>
      </c>
      <c r="BF74" s="36">
        <v>0.99933784511487378</v>
      </c>
    </row>
    <row r="75" spans="1:58" x14ac:dyDescent="0.3">
      <c r="A75" s="30" t="s">
        <v>128</v>
      </c>
      <c r="B75" s="30" t="s">
        <v>293</v>
      </c>
      <c r="C75" s="30" t="s">
        <v>52</v>
      </c>
      <c r="D75" s="31" t="s">
        <v>64</v>
      </c>
      <c r="E75" s="31" t="s">
        <v>78</v>
      </c>
      <c r="F75" s="32">
        <v>3.243569660186767</v>
      </c>
      <c r="G75" s="32">
        <v>0.73400505697396767</v>
      </c>
      <c r="H75" s="33">
        <v>1098.2752537727361</v>
      </c>
      <c r="I75" s="33">
        <v>16.561012555613541</v>
      </c>
      <c r="J75" s="34">
        <v>49.710999999999999</v>
      </c>
      <c r="K75" s="34">
        <v>1.415</v>
      </c>
      <c r="L75" s="34">
        <v>4.4009999999999998</v>
      </c>
      <c r="M75" s="34">
        <v>0.26300000000000001</v>
      </c>
      <c r="N75" s="34">
        <v>2.281768890189467</v>
      </c>
      <c r="O75" s="34">
        <v>3.1708223722894058</v>
      </c>
      <c r="P75" s="34">
        <v>7.6999999999999999E-2</v>
      </c>
      <c r="Q75" s="34">
        <v>0</v>
      </c>
      <c r="R75" s="34">
        <v>14.935</v>
      </c>
      <c r="S75" s="34">
        <v>22.681999999999999</v>
      </c>
      <c r="T75" s="34">
        <v>0.38400000000000001</v>
      </c>
      <c r="U75" s="34">
        <v>1E-3</v>
      </c>
      <c r="V75" s="34">
        <v>99.321591262478876</v>
      </c>
      <c r="W75" s="35">
        <v>1.8425769548374806</v>
      </c>
      <c r="X75" s="35">
        <v>0.15742304516251937</v>
      </c>
      <c r="Y75" s="35">
        <v>0</v>
      </c>
      <c r="Z75" s="35">
        <v>0</v>
      </c>
      <c r="AA75" s="35">
        <v>0.82525668257466045</v>
      </c>
      <c r="AB75" s="35">
        <v>9.8288179877062565E-2</v>
      </c>
      <c r="AC75" s="35">
        <v>6.3643770699862046E-2</v>
      </c>
      <c r="AD75" s="35">
        <v>3.4834552087505466E-2</v>
      </c>
      <c r="AE75" s="35">
        <v>3.9440429301526553E-2</v>
      </c>
      <c r="AF75" s="35">
        <v>7.7073077777200663E-3</v>
      </c>
      <c r="AG75" s="35">
        <v>0</v>
      </c>
      <c r="AH75" s="35">
        <v>2.4174075846405672E-3</v>
      </c>
      <c r="AI75" s="35">
        <v>0.90076822609140172</v>
      </c>
      <c r="AJ75" s="35">
        <v>2.7596158339912285E-2</v>
      </c>
      <c r="AK75" s="35">
        <v>4.7285665708265645E-5</v>
      </c>
      <c r="AL75" s="35">
        <v>2</v>
      </c>
      <c r="AM75" s="35">
        <v>2</v>
      </c>
      <c r="AN75" s="35">
        <v>11.999952714334293</v>
      </c>
      <c r="AO75" s="35">
        <f t="shared" si="2"/>
        <v>0.83596655680692011</v>
      </c>
      <c r="AP75" s="34">
        <v>8.6940116063562183</v>
      </c>
      <c r="AQ75" s="34">
        <v>47.650258570385937</v>
      </c>
      <c r="AR75" s="34">
        <v>43.65572982325785</v>
      </c>
      <c r="AS75" s="34">
        <v>1.8243130885431249</v>
      </c>
      <c r="AT75" s="34">
        <v>5.519231667982457E-2</v>
      </c>
      <c r="AU75" s="36">
        <v>3.9440429301526553E-2</v>
      </c>
      <c r="AV75" s="36">
        <v>2.7782580077848996E-2</v>
      </c>
      <c r="AW75" s="36">
        <v>5.0759606481617273E-2</v>
      </c>
      <c r="AX75" s="36">
        <v>0</v>
      </c>
      <c r="AY75" s="36">
        <v>7.7073077777200663E-3</v>
      </c>
      <c r="AZ75" s="36">
        <v>7.0352457399708059E-3</v>
      </c>
      <c r="BA75" s="36">
        <v>1.2853604822221414E-2</v>
      </c>
      <c r="BB75" s="36">
        <v>0.69947772125655361</v>
      </c>
      <c r="BC75" s="36">
        <v>8.3307888973855326E-2</v>
      </c>
      <c r="BD75" s="36">
        <v>6.2889480659053421E-2</v>
      </c>
      <c r="BE75" s="36">
        <v>8.6988492439239035E-3</v>
      </c>
      <c r="BF75" s="36">
        <v>0.99995271433429145</v>
      </c>
    </row>
    <row r="76" spans="1:58" x14ac:dyDescent="0.3">
      <c r="A76" s="30" t="s">
        <v>129</v>
      </c>
      <c r="B76" s="30" t="s">
        <v>293</v>
      </c>
      <c r="C76" s="30" t="s">
        <v>52</v>
      </c>
      <c r="D76" s="31" t="s">
        <v>64</v>
      </c>
      <c r="E76" s="31" t="s">
        <v>78</v>
      </c>
      <c r="F76" s="32">
        <v>2.735881894826889</v>
      </c>
      <c r="G76" s="32">
        <v>0.4452884197552161</v>
      </c>
      <c r="H76" s="33">
        <v>1080.9863442182541</v>
      </c>
      <c r="I76" s="33">
        <v>17.04800459734636</v>
      </c>
      <c r="J76" s="34">
        <v>51.460999999999999</v>
      </c>
      <c r="K76" s="34">
        <v>1.05</v>
      </c>
      <c r="L76" s="34">
        <v>3.4460000000000002</v>
      </c>
      <c r="M76" s="34">
        <v>0.40300000000000002</v>
      </c>
      <c r="N76" s="34">
        <v>0.92557373745704841</v>
      </c>
      <c r="O76" s="34">
        <v>3.5941517221950132</v>
      </c>
      <c r="P76" s="34">
        <v>6.9000000000000006E-2</v>
      </c>
      <c r="Q76" s="34">
        <v>0</v>
      </c>
      <c r="R76" s="34">
        <v>15.88</v>
      </c>
      <c r="S76" s="34">
        <v>22.446000000000002</v>
      </c>
      <c r="T76" s="34">
        <v>0.36699999999999999</v>
      </c>
      <c r="U76" s="34">
        <v>1.6E-2</v>
      </c>
      <c r="V76" s="34">
        <v>99.65772545965207</v>
      </c>
      <c r="W76" s="35">
        <v>1.8911538036604074</v>
      </c>
      <c r="X76" s="35">
        <v>0.10884619633959258</v>
      </c>
      <c r="Y76" s="35">
        <v>0</v>
      </c>
      <c r="Z76" s="35">
        <v>0</v>
      </c>
      <c r="AA76" s="35">
        <v>0.86998109369347509</v>
      </c>
      <c r="AB76" s="35">
        <v>0.11045904372872675</v>
      </c>
      <c r="AC76" s="35">
        <v>2.5595921220952889E-2</v>
      </c>
      <c r="AD76" s="35">
        <v>4.0406748496734313E-2</v>
      </c>
      <c r="AE76" s="35">
        <v>2.9016831414136145E-2</v>
      </c>
      <c r="AF76" s="35">
        <v>1.1709207265963735E-2</v>
      </c>
      <c r="AG76" s="35">
        <v>0</v>
      </c>
      <c r="AH76" s="35">
        <v>2.1477500594997978E-3</v>
      </c>
      <c r="AI76" s="35">
        <v>0.88378406064818138</v>
      </c>
      <c r="AJ76" s="35">
        <v>2.614923342256904E-2</v>
      </c>
      <c r="AK76" s="35">
        <v>7.5011004976111917E-4</v>
      </c>
      <c r="AL76" s="35">
        <v>2</v>
      </c>
      <c r="AM76" s="35">
        <v>2.0000000000000004</v>
      </c>
      <c r="AN76" s="35">
        <v>11.999249889950239</v>
      </c>
      <c r="AO76" s="35">
        <f t="shared" si="2"/>
        <v>0.86476134351170519</v>
      </c>
      <c r="AP76" s="34">
        <v>7.3047072969901432</v>
      </c>
      <c r="AQ76" s="34">
        <v>46.712424400284434</v>
      </c>
      <c r="AR76" s="34">
        <v>45.982868302725421</v>
      </c>
      <c r="AS76" s="34">
        <v>1.8642241980703833</v>
      </c>
      <c r="AT76" s="34">
        <v>5.2298466845138079E-2</v>
      </c>
      <c r="AU76" s="36">
        <v>2.9016831414136145E-2</v>
      </c>
      <c r="AV76" s="36">
        <v>3.1107366881609654E-2</v>
      </c>
      <c r="AW76" s="36">
        <v>1.9705166629710637E-2</v>
      </c>
      <c r="AX76" s="36">
        <v>0</v>
      </c>
      <c r="AY76" s="36">
        <v>1.1709207265963735E-2</v>
      </c>
      <c r="AZ76" s="36">
        <v>8.8401652189511026E-3</v>
      </c>
      <c r="BA76" s="36">
        <v>5.5998609376542025E-3</v>
      </c>
      <c r="BB76" s="36">
        <v>0.71337898028512814</v>
      </c>
      <c r="BC76" s="36">
        <v>9.0575715437596793E-2</v>
      </c>
      <c r="BD76" s="36">
        <v>7.8301056704173477E-2</v>
      </c>
      <c r="BE76" s="36">
        <v>1.1015539175314878E-2</v>
      </c>
      <c r="BF76" s="36">
        <v>0.99924988995023867</v>
      </c>
    </row>
    <row r="77" spans="1:58" x14ac:dyDescent="0.3">
      <c r="A77" s="30" t="s">
        <v>130</v>
      </c>
      <c r="B77" s="30" t="s">
        <v>293</v>
      </c>
      <c r="C77" s="30" t="s">
        <v>52</v>
      </c>
      <c r="D77" s="31" t="s">
        <v>64</v>
      </c>
      <c r="E77" s="31" t="s">
        <v>78</v>
      </c>
      <c r="F77" s="32">
        <v>3.781910771131515</v>
      </c>
      <c r="G77" s="32">
        <v>0.47289290189188388</v>
      </c>
      <c r="H77" s="33">
        <v>1106.8001359701159</v>
      </c>
      <c r="I77" s="33">
        <v>19.7631312777809</v>
      </c>
      <c r="J77" s="34">
        <v>50.521999999999998</v>
      </c>
      <c r="K77" s="34">
        <v>1.248</v>
      </c>
      <c r="L77" s="34">
        <v>3.758</v>
      </c>
      <c r="M77" s="34">
        <v>0.312</v>
      </c>
      <c r="N77" s="34">
        <v>2.3927484837342266</v>
      </c>
      <c r="O77" s="34">
        <v>2.7509608921990196</v>
      </c>
      <c r="P77" s="34">
        <v>7.2999999999999995E-2</v>
      </c>
      <c r="Q77" s="34">
        <v>0</v>
      </c>
      <c r="R77" s="34">
        <v>15.449</v>
      </c>
      <c r="S77" s="34">
        <v>22.91</v>
      </c>
      <c r="T77" s="34">
        <v>0.38500000000000001</v>
      </c>
      <c r="U77" s="34">
        <v>1.0999999999999999E-2</v>
      </c>
      <c r="V77" s="34">
        <v>99.811709375933233</v>
      </c>
      <c r="W77" s="35">
        <v>1.8602164716884018</v>
      </c>
      <c r="X77" s="35">
        <v>0.13978352831159824</v>
      </c>
      <c r="Y77" s="35">
        <v>0</v>
      </c>
      <c r="Z77" s="35">
        <v>0</v>
      </c>
      <c r="AA77" s="35">
        <v>0.84799640588383751</v>
      </c>
      <c r="AB77" s="35">
        <v>8.4707840670522755E-2</v>
      </c>
      <c r="AC77" s="35">
        <v>6.6296578122280181E-2</v>
      </c>
      <c r="AD77" s="35">
        <v>2.3295732091454052E-2</v>
      </c>
      <c r="AE77" s="35">
        <v>3.455489634726288E-2</v>
      </c>
      <c r="AF77" s="35">
        <v>9.0826245744664268E-3</v>
      </c>
      <c r="AG77" s="35">
        <v>0</v>
      </c>
      <c r="AH77" s="35">
        <v>2.2766267315007418E-3</v>
      </c>
      <c r="AI77" s="35">
        <v>0.90378809640754942</v>
      </c>
      <c r="AJ77" s="35">
        <v>2.7484506848740518E-2</v>
      </c>
      <c r="AK77" s="35">
        <v>5.1669232238496271E-4</v>
      </c>
      <c r="AL77" s="35">
        <v>2</v>
      </c>
      <c r="AM77" s="35">
        <v>1.9999999999999991</v>
      </c>
      <c r="AN77" s="35">
        <v>11.999483307677615</v>
      </c>
      <c r="AO77" s="35">
        <f t="shared" si="2"/>
        <v>0.84884455041197737</v>
      </c>
      <c r="AP77" s="34">
        <v>8.0459722606422979</v>
      </c>
      <c r="AQ77" s="34">
        <v>47.441312318298678</v>
      </c>
      <c r="AR77" s="34">
        <v>44.512715421059021</v>
      </c>
      <c r="AS77" s="34">
        <v>1.8364923429619098</v>
      </c>
      <c r="AT77" s="34">
        <v>5.4969013697481035E-2</v>
      </c>
      <c r="AU77" s="36">
        <v>3.455489634726288E-2</v>
      </c>
      <c r="AV77" s="36">
        <v>1.8376537081250383E-2</v>
      </c>
      <c r="AW77" s="36">
        <v>5.2297198535822098E-2</v>
      </c>
      <c r="AX77" s="36">
        <v>0</v>
      </c>
      <c r="AY77" s="36">
        <v>9.0826245744664268E-3</v>
      </c>
      <c r="AZ77" s="36">
        <v>4.7848450209318329E-3</v>
      </c>
      <c r="BA77" s="36">
        <v>1.3617037253342259E-2</v>
      </c>
      <c r="BB77" s="36">
        <v>0.72603460125116981</v>
      </c>
      <c r="BC77" s="36">
        <v>7.252486319204432E-2</v>
      </c>
      <c r="BD77" s="36">
        <v>6.0980902316333851E-2</v>
      </c>
      <c r="BE77" s="36">
        <v>7.2298021049895887E-3</v>
      </c>
      <c r="BF77" s="36">
        <v>0.9994833076776134</v>
      </c>
    </row>
    <row r="78" spans="1:58" x14ac:dyDescent="0.3">
      <c r="A78" s="30" t="s">
        <v>131</v>
      </c>
      <c r="B78" s="30" t="s">
        <v>293</v>
      </c>
      <c r="C78" s="30" t="s">
        <v>52</v>
      </c>
      <c r="D78" s="31" t="s">
        <v>64</v>
      </c>
      <c r="E78" s="31" t="s">
        <v>78</v>
      </c>
      <c r="F78" s="32">
        <v>2.8302875086665149</v>
      </c>
      <c r="G78" s="32">
        <v>0.46215533612033349</v>
      </c>
      <c r="H78" s="33">
        <v>1098.4729844331739</v>
      </c>
      <c r="I78" s="33">
        <v>14.34145624403512</v>
      </c>
      <c r="J78" s="34">
        <v>51.433</v>
      </c>
      <c r="K78" s="34">
        <v>1.046</v>
      </c>
      <c r="L78" s="34">
        <v>3.2789999999999999</v>
      </c>
      <c r="M78" s="34">
        <v>0.40799999999999997</v>
      </c>
      <c r="N78" s="34">
        <v>0.75987405688740628</v>
      </c>
      <c r="O78" s="34">
        <v>3.7132513433385612</v>
      </c>
      <c r="P78" s="34">
        <v>8.1000000000000003E-2</v>
      </c>
      <c r="Q78" s="34">
        <v>0</v>
      </c>
      <c r="R78" s="34">
        <v>15.808</v>
      </c>
      <c r="S78" s="34">
        <v>22.699000000000002</v>
      </c>
      <c r="T78" s="34">
        <v>0.29899999999999999</v>
      </c>
      <c r="U78" s="34">
        <v>0</v>
      </c>
      <c r="V78" s="34">
        <v>99.526125400225979</v>
      </c>
      <c r="W78" s="35">
        <v>1.8940805812583363</v>
      </c>
      <c r="X78" s="35">
        <v>0.10591941874166366</v>
      </c>
      <c r="Y78" s="35">
        <v>0</v>
      </c>
      <c r="Z78" s="35">
        <v>0</v>
      </c>
      <c r="AA78" s="35">
        <v>0.86784908394098392</v>
      </c>
      <c r="AB78" s="35">
        <v>0.11435816688404829</v>
      </c>
      <c r="AC78" s="35">
        <v>2.1057621947813132E-2</v>
      </c>
      <c r="AD78" s="35">
        <v>3.6397659071355504E-2</v>
      </c>
      <c r="AE78" s="35">
        <v>2.8966787776217189E-2</v>
      </c>
      <c r="AF78" s="35">
        <v>1.1879292502443482E-2</v>
      </c>
      <c r="AG78" s="35">
        <v>0</v>
      </c>
      <c r="AH78" s="35">
        <v>2.5265484649724611E-3</v>
      </c>
      <c r="AI78" s="35">
        <v>0.89561610907978328</v>
      </c>
      <c r="AJ78" s="35">
        <v>2.1348730332382868E-2</v>
      </c>
      <c r="AK78" s="35">
        <v>0</v>
      </c>
      <c r="AL78" s="35">
        <v>2</v>
      </c>
      <c r="AM78" s="35">
        <v>2</v>
      </c>
      <c r="AN78" s="35">
        <v>12</v>
      </c>
      <c r="AO78" s="35">
        <f t="shared" si="2"/>
        <v>0.86502488773717723</v>
      </c>
      <c r="AP78" s="34">
        <v>7.2547486584210965</v>
      </c>
      <c r="AQ78" s="34">
        <v>47.102795944548731</v>
      </c>
      <c r="AR78" s="34">
        <v>45.642455397030162</v>
      </c>
      <c r="AS78" s="34">
        <v>1.8778233599048155</v>
      </c>
      <c r="AT78" s="34">
        <v>4.2697460664765735E-2</v>
      </c>
      <c r="AU78" s="36">
        <v>2.8966787776217189E-2</v>
      </c>
      <c r="AV78" s="36">
        <v>3.0398813297430227E-2</v>
      </c>
      <c r="AW78" s="36">
        <v>1.7587029891799059E-2</v>
      </c>
      <c r="AX78" s="36">
        <v>0</v>
      </c>
      <c r="AY78" s="36">
        <v>1.1879292502443482E-2</v>
      </c>
      <c r="AZ78" s="36">
        <v>5.9988457739252772E-3</v>
      </c>
      <c r="BA78" s="36">
        <v>3.4705920560140734E-3</v>
      </c>
      <c r="BB78" s="36">
        <v>0.72334667550120668</v>
      </c>
      <c r="BC78" s="36">
        <v>9.5316802613130136E-2</v>
      </c>
      <c r="BD78" s="36">
        <v>7.2251204219888621E-2</v>
      </c>
      <c r="BE78" s="36">
        <v>1.0783956367945307E-2</v>
      </c>
      <c r="BF78" s="36">
        <v>1</v>
      </c>
    </row>
    <row r="79" spans="1:58" x14ac:dyDescent="0.3">
      <c r="A79" s="30" t="s">
        <v>132</v>
      </c>
      <c r="B79" s="30" t="s">
        <v>293</v>
      </c>
      <c r="C79" s="30" t="s">
        <v>52</v>
      </c>
      <c r="D79" s="31" t="s">
        <v>64</v>
      </c>
      <c r="E79" s="31" t="s">
        <v>78</v>
      </c>
      <c r="F79" s="32">
        <v>3.4203494414687161</v>
      </c>
      <c r="G79" s="32">
        <v>0.45043800330628581</v>
      </c>
      <c r="H79" s="33">
        <v>1078.6176359653471</v>
      </c>
      <c r="I79" s="33">
        <v>15.69239311127235</v>
      </c>
      <c r="J79" s="34">
        <v>51.332999999999998</v>
      </c>
      <c r="K79" s="34">
        <v>1.0640000000000001</v>
      </c>
      <c r="L79" s="34">
        <v>3.2069999999999999</v>
      </c>
      <c r="M79" s="34">
        <v>0.39600000000000002</v>
      </c>
      <c r="N79" s="34">
        <v>1.3875264486807344</v>
      </c>
      <c r="O79" s="34">
        <v>3.1804781735623266</v>
      </c>
      <c r="P79" s="34">
        <v>7.5999999999999998E-2</v>
      </c>
      <c r="Q79" s="34">
        <v>0</v>
      </c>
      <c r="R79" s="34">
        <v>16.004000000000001</v>
      </c>
      <c r="S79" s="34">
        <v>22.593</v>
      </c>
      <c r="T79" s="34">
        <v>0.34399999999999997</v>
      </c>
      <c r="U79" s="34">
        <v>4.0000000000000001E-3</v>
      </c>
      <c r="V79" s="34">
        <v>99.589004622243067</v>
      </c>
      <c r="W79" s="35">
        <v>1.8884387606119315</v>
      </c>
      <c r="X79" s="35">
        <v>0.1115612393880685</v>
      </c>
      <c r="Y79" s="35">
        <v>0</v>
      </c>
      <c r="Z79" s="35">
        <v>0</v>
      </c>
      <c r="AA79" s="35">
        <v>0.87769877016980935</v>
      </c>
      <c r="AB79" s="35">
        <v>9.784866907966383E-2</v>
      </c>
      <c r="AC79" s="35">
        <v>3.8411267855677167E-2</v>
      </c>
      <c r="AD79" s="35">
        <v>2.748659396546449E-2</v>
      </c>
      <c r="AE79" s="35">
        <v>2.9434722508227082E-2</v>
      </c>
      <c r="AF79" s="35">
        <v>1.1517951987953651E-2</v>
      </c>
      <c r="AG79" s="35">
        <v>0</v>
      </c>
      <c r="AH79" s="35">
        <v>2.3681318115343227E-3</v>
      </c>
      <c r="AI79" s="35">
        <v>0.8905098731841895</v>
      </c>
      <c r="AJ79" s="35">
        <v>2.4536294216926924E-2</v>
      </c>
      <c r="AK79" s="35">
        <v>1.877252205533482E-4</v>
      </c>
      <c r="AL79" s="35">
        <v>2</v>
      </c>
      <c r="AM79" s="35">
        <v>1.9999999999999993</v>
      </c>
      <c r="AN79" s="35">
        <v>11.999812274779446</v>
      </c>
      <c r="AO79" s="35">
        <f t="shared" si="2"/>
        <v>0.86561589147514417</v>
      </c>
      <c r="AP79" s="34">
        <v>7.2700545289030361</v>
      </c>
      <c r="AQ79" s="34">
        <v>46.700898274769557</v>
      </c>
      <c r="AR79" s="34">
        <v>46.029047196327419</v>
      </c>
      <c r="AS79" s="34">
        <v>1.8660573124336626</v>
      </c>
      <c r="AT79" s="34">
        <v>4.9072588433853849E-2</v>
      </c>
      <c r="AU79" s="36">
        <v>2.9434722508227082E-2</v>
      </c>
      <c r="AV79" s="36">
        <v>2.1978223832744361E-2</v>
      </c>
      <c r="AW79" s="36">
        <v>3.0713570538869975E-2</v>
      </c>
      <c r="AX79" s="36">
        <v>0</v>
      </c>
      <c r="AY79" s="36">
        <v>1.1517951987953651E-2</v>
      </c>
      <c r="AZ79" s="36">
        <v>5.430068245954039E-3</v>
      </c>
      <c r="BA79" s="36">
        <v>7.5882739830192341E-3</v>
      </c>
      <c r="BB79" s="36">
        <v>0.72730146080843416</v>
      </c>
      <c r="BC79" s="36">
        <v>8.1081895495913825E-2</v>
      </c>
      <c r="BD79" s="36">
        <v>7.5198654680687593E-2</v>
      </c>
      <c r="BE79" s="36">
        <v>9.5674526976421634E-3</v>
      </c>
      <c r="BF79" s="36">
        <v>0.99981227477944601</v>
      </c>
    </row>
    <row r="80" spans="1:58" x14ac:dyDescent="0.3">
      <c r="A80" s="30" t="s">
        <v>133</v>
      </c>
      <c r="B80" s="30" t="s">
        <v>294</v>
      </c>
      <c r="C80" s="30" t="s">
        <v>52</v>
      </c>
      <c r="D80" s="31" t="s">
        <v>64</v>
      </c>
      <c r="E80" s="31" t="s">
        <v>78</v>
      </c>
      <c r="F80" s="32">
        <v>2.283491448312998</v>
      </c>
      <c r="G80" s="32">
        <v>0.55981696068646125</v>
      </c>
      <c r="H80" s="33">
        <v>1071.2838983535769</v>
      </c>
      <c r="I80" s="33">
        <v>15.16382049581278</v>
      </c>
      <c r="J80" s="34">
        <v>48.582000000000001</v>
      </c>
      <c r="K80" s="34">
        <v>1.526</v>
      </c>
      <c r="L80" s="34">
        <v>6.024</v>
      </c>
      <c r="M80" s="34">
        <v>0.214</v>
      </c>
      <c r="N80" s="34">
        <v>3.1425419932013345</v>
      </c>
      <c r="O80" s="34">
        <v>2.9752828975697518</v>
      </c>
      <c r="P80" s="34">
        <v>9.7000000000000003E-2</v>
      </c>
      <c r="Q80" s="34">
        <v>0</v>
      </c>
      <c r="R80" s="34">
        <v>14.68</v>
      </c>
      <c r="S80" s="34">
        <v>21.731000000000002</v>
      </c>
      <c r="T80" s="34">
        <v>0.51100000000000001</v>
      </c>
      <c r="U80" s="34">
        <v>4.0000000000000001E-3</v>
      </c>
      <c r="V80" s="34">
        <v>99.486824890771103</v>
      </c>
      <c r="W80" s="35">
        <v>1.7977192816488401</v>
      </c>
      <c r="X80" s="35">
        <v>0.2022807183511599</v>
      </c>
      <c r="Y80" s="35">
        <v>0</v>
      </c>
      <c r="Z80" s="35">
        <v>0</v>
      </c>
      <c r="AA80" s="35">
        <v>0.80981017593697491</v>
      </c>
      <c r="AB80" s="35">
        <v>9.2072724878715456E-2</v>
      </c>
      <c r="AC80" s="35">
        <v>8.7506172612883404E-2</v>
      </c>
      <c r="AD80" s="35">
        <v>6.0437660991016995E-2</v>
      </c>
      <c r="AE80" s="35">
        <v>4.2463235139846824E-2</v>
      </c>
      <c r="AF80" s="35">
        <v>6.260861236233508E-3</v>
      </c>
      <c r="AG80" s="35">
        <v>0</v>
      </c>
      <c r="AH80" s="35">
        <v>3.0402146037318261E-3</v>
      </c>
      <c r="AI80" s="35">
        <v>0.86155850783192911</v>
      </c>
      <c r="AJ80" s="35">
        <v>3.66616203091258E-2</v>
      </c>
      <c r="AK80" s="35">
        <v>1.8882645954272539E-4</v>
      </c>
      <c r="AL80" s="35">
        <v>2</v>
      </c>
      <c r="AM80" s="35">
        <v>2.0000000000000009</v>
      </c>
      <c r="AN80" s="35">
        <v>11.999811173540458</v>
      </c>
      <c r="AO80" s="35">
        <f t="shared" si="2"/>
        <v>0.81849516806437317</v>
      </c>
      <c r="AP80" s="34">
        <v>9.8500708851863266</v>
      </c>
      <c r="AQ80" s="34">
        <v>46.470559825358201</v>
      </c>
      <c r="AR80" s="34">
        <v>43.679369289455472</v>
      </c>
      <c r="AS80" s="34">
        <v>1.7634414086476196</v>
      </c>
      <c r="AT80" s="34">
        <v>7.3323240618251601E-2</v>
      </c>
      <c r="AU80" s="36">
        <v>4.2463235139846824E-2</v>
      </c>
      <c r="AV80" s="36">
        <v>4.7941276686046322E-2</v>
      </c>
      <c r="AW80" s="36">
        <v>6.9412971385419936E-2</v>
      </c>
      <c r="AX80" s="36">
        <v>0</v>
      </c>
      <c r="AY80" s="36">
        <v>6.260861236233508E-3</v>
      </c>
      <c r="AZ80" s="36">
        <v>1.2419245371431339E-2</v>
      </c>
      <c r="BA80" s="36">
        <v>1.7981513701460953E-2</v>
      </c>
      <c r="BB80" s="36">
        <v>0.63010067282154592</v>
      </c>
      <c r="BC80" s="36">
        <v>7.1640351799070134E-2</v>
      </c>
      <c r="BD80" s="36">
        <v>8.9854751557714496E-2</v>
      </c>
      <c r="BE80" s="36">
        <v>1.1736293841688575E-2</v>
      </c>
      <c r="BF80" s="36">
        <v>0.99981117354045812</v>
      </c>
    </row>
    <row r="81" spans="1:58" x14ac:dyDescent="0.3">
      <c r="A81" s="30" t="s">
        <v>134</v>
      </c>
      <c r="B81" s="30" t="s">
        <v>294</v>
      </c>
      <c r="C81" s="30" t="s">
        <v>52</v>
      </c>
      <c r="D81" s="31" t="s">
        <v>64</v>
      </c>
      <c r="E81" s="31" t="s">
        <v>78</v>
      </c>
      <c r="F81" s="32">
        <v>1.918412332981825</v>
      </c>
      <c r="G81" s="32">
        <v>0.51800285512636024</v>
      </c>
      <c r="H81" s="33">
        <v>1072.799745798111</v>
      </c>
      <c r="I81" s="33">
        <v>16.306725619908249</v>
      </c>
      <c r="J81" s="34">
        <v>48.960999999999999</v>
      </c>
      <c r="K81" s="34">
        <v>1.409</v>
      </c>
      <c r="L81" s="34">
        <v>5.7370000000000001</v>
      </c>
      <c r="M81" s="34">
        <v>0.24399999999999999</v>
      </c>
      <c r="N81" s="34">
        <v>3.0468406563862018</v>
      </c>
      <c r="O81" s="34">
        <v>2.9253967211632146</v>
      </c>
      <c r="P81" s="34">
        <v>5.8000000000000003E-2</v>
      </c>
      <c r="Q81" s="34">
        <v>0</v>
      </c>
      <c r="R81" s="34">
        <v>14.741</v>
      </c>
      <c r="S81" s="34">
        <v>22.178000000000001</v>
      </c>
      <c r="T81" s="34">
        <v>0.46100000000000002</v>
      </c>
      <c r="U81" s="34">
        <v>0</v>
      </c>
      <c r="V81" s="34">
        <v>99.761237377549421</v>
      </c>
      <c r="W81" s="35">
        <v>1.806770701955341</v>
      </c>
      <c r="X81" s="35">
        <v>0.19322929804465905</v>
      </c>
      <c r="Y81" s="35">
        <v>0</v>
      </c>
      <c r="Z81" s="35">
        <v>0</v>
      </c>
      <c r="AA81" s="35">
        <v>0.81094311996240021</v>
      </c>
      <c r="AB81" s="35">
        <v>9.0280462215504315E-2</v>
      </c>
      <c r="AC81" s="35">
        <v>8.4608425733966541E-2</v>
      </c>
      <c r="AD81" s="35">
        <v>5.6285677394678296E-2</v>
      </c>
      <c r="AE81" s="35">
        <v>3.9099914827488209E-2</v>
      </c>
      <c r="AF81" s="35">
        <v>7.1189575713166212E-3</v>
      </c>
      <c r="AG81" s="35">
        <v>0</v>
      </c>
      <c r="AH81" s="35">
        <v>1.8128704641793671E-3</v>
      </c>
      <c r="AI81" s="35">
        <v>0.87686697952018799</v>
      </c>
      <c r="AJ81" s="35">
        <v>3.2983592310278455E-2</v>
      </c>
      <c r="AK81" s="35">
        <v>0</v>
      </c>
      <c r="AL81" s="35">
        <v>2</v>
      </c>
      <c r="AM81" s="35">
        <v>2</v>
      </c>
      <c r="AN81" s="35">
        <v>12.000000000000002</v>
      </c>
      <c r="AO81" s="35">
        <f t="shared" si="2"/>
        <v>0.82259767734676237</v>
      </c>
      <c r="AP81" s="34">
        <v>9.4771056384176564</v>
      </c>
      <c r="AQ81" s="34">
        <v>47.029305595812758</v>
      </c>
      <c r="AR81" s="34">
        <v>43.493588765769594</v>
      </c>
      <c r="AS81" s="34">
        <v>1.7780905616980927</v>
      </c>
      <c r="AT81" s="34">
        <v>6.596718462055691E-2</v>
      </c>
      <c r="AU81" s="36">
        <v>3.9099914827488209E-2</v>
      </c>
      <c r="AV81" s="36">
        <v>4.5953034263977677E-2</v>
      </c>
      <c r="AW81" s="36">
        <v>6.9076434125704952E-2</v>
      </c>
      <c r="AX81" s="36">
        <v>0</v>
      </c>
      <c r="AY81" s="36">
        <v>7.1189575713166212E-3</v>
      </c>
      <c r="AZ81" s="36">
        <v>1.0332643130700465E-2</v>
      </c>
      <c r="BA81" s="36">
        <v>1.5531991608261369E-2</v>
      </c>
      <c r="BB81" s="36">
        <v>0.65033704493586642</v>
      </c>
      <c r="BC81" s="36">
        <v>7.2400551367150734E-2</v>
      </c>
      <c r="BD81" s="36">
        <v>8.0303037513266895E-2</v>
      </c>
      <c r="BE81" s="36">
        <v>9.8463906562664735E-3</v>
      </c>
      <c r="BF81" s="36">
        <v>0.99999999999999978</v>
      </c>
    </row>
    <row r="82" spans="1:58" x14ac:dyDescent="0.3">
      <c r="A82" s="30" t="s">
        <v>135</v>
      </c>
      <c r="B82" s="30" t="s">
        <v>294</v>
      </c>
      <c r="C82" s="30" t="s">
        <v>52</v>
      </c>
      <c r="D82" s="31" t="s">
        <v>64</v>
      </c>
      <c r="E82" s="31" t="s">
        <v>78</v>
      </c>
      <c r="F82" s="32">
        <v>1.3602415338158611</v>
      </c>
      <c r="G82" s="32">
        <v>0.32918775443666748</v>
      </c>
      <c r="H82" s="33">
        <v>1061.5330702066419</v>
      </c>
      <c r="I82" s="33">
        <v>31.299439690159481</v>
      </c>
      <c r="J82" s="34">
        <v>48.591000000000001</v>
      </c>
      <c r="K82" s="34">
        <v>1.4670000000000001</v>
      </c>
      <c r="L82" s="34">
        <v>5.9420000000000002</v>
      </c>
      <c r="M82" s="34">
        <v>0.214</v>
      </c>
      <c r="N82" s="34">
        <v>2.1456207163427505</v>
      </c>
      <c r="O82" s="34">
        <v>3.902331003990716</v>
      </c>
      <c r="P82" s="34">
        <v>9.6000000000000002E-2</v>
      </c>
      <c r="Q82" s="34">
        <v>0</v>
      </c>
      <c r="R82" s="34">
        <v>14.316000000000001</v>
      </c>
      <c r="S82" s="34">
        <v>21.835000000000001</v>
      </c>
      <c r="T82" s="34">
        <v>0.41599999999999998</v>
      </c>
      <c r="U82" s="34">
        <v>0</v>
      </c>
      <c r="V82" s="34">
        <v>98.924951720333468</v>
      </c>
      <c r="W82" s="35">
        <v>1.8102484059403223</v>
      </c>
      <c r="X82" s="35">
        <v>0.18975159405967768</v>
      </c>
      <c r="Y82" s="35">
        <v>0</v>
      </c>
      <c r="Z82" s="35">
        <v>0</v>
      </c>
      <c r="AA82" s="35">
        <v>0.79508711204529081</v>
      </c>
      <c r="AB82" s="35">
        <v>0.12158015275548417</v>
      </c>
      <c r="AC82" s="35">
        <v>6.0151491817336478E-2</v>
      </c>
      <c r="AD82" s="35">
        <v>7.1148352770842804E-2</v>
      </c>
      <c r="AE82" s="35">
        <v>4.1098361587079441E-2</v>
      </c>
      <c r="AF82" s="35">
        <v>6.3033283136549444E-3</v>
      </c>
      <c r="AG82" s="35">
        <v>0</v>
      </c>
      <c r="AH82" s="35">
        <v>3.0292811996821141E-3</v>
      </c>
      <c r="AI82" s="35">
        <v>0.87155361749431193</v>
      </c>
      <c r="AJ82" s="35">
        <v>3.0048302016317908E-2</v>
      </c>
      <c r="AK82" s="35">
        <v>0</v>
      </c>
      <c r="AL82" s="35">
        <v>2</v>
      </c>
      <c r="AM82" s="35">
        <v>2.0000000000000004</v>
      </c>
      <c r="AN82" s="35">
        <v>12</v>
      </c>
      <c r="AO82" s="35">
        <f t="shared" si="2"/>
        <v>0.81395561526479898</v>
      </c>
      <c r="AP82" s="34">
        <v>9.9795160732615926</v>
      </c>
      <c r="AQ82" s="34">
        <v>47.075339648402078</v>
      </c>
      <c r="AR82" s="34">
        <v>42.945144278336336</v>
      </c>
      <c r="AS82" s="34">
        <v>1.7882208822950869</v>
      </c>
      <c r="AT82" s="34">
        <v>6.0096604032635816E-2</v>
      </c>
      <c r="AU82" s="36">
        <v>4.1098361587079441E-2</v>
      </c>
      <c r="AV82" s="36">
        <v>5.8281500027565686E-2</v>
      </c>
      <c r="AW82" s="36">
        <v>4.9273370857953108E-2</v>
      </c>
      <c r="AX82" s="36">
        <v>0</v>
      </c>
      <c r="AY82" s="36">
        <v>6.3033283136549444E-3</v>
      </c>
      <c r="AZ82" s="36">
        <v>1.2866852743277118E-2</v>
      </c>
      <c r="BA82" s="36">
        <v>1.0878120959383369E-2</v>
      </c>
      <c r="BB82" s="36">
        <v>0.6270200775068161</v>
      </c>
      <c r="BC82" s="36">
        <v>9.5880307514897511E-2</v>
      </c>
      <c r="BD82" s="36">
        <v>8.4033517269237357E-2</v>
      </c>
      <c r="BE82" s="36">
        <v>1.4364563220134387E-2</v>
      </c>
      <c r="BF82" s="36">
        <v>0.999999999999999</v>
      </c>
    </row>
    <row r="83" spans="1:58" x14ac:dyDescent="0.3">
      <c r="A83" s="30" t="s">
        <v>136</v>
      </c>
      <c r="B83" s="30" t="s">
        <v>294</v>
      </c>
      <c r="C83" s="30" t="s">
        <v>52</v>
      </c>
      <c r="D83" s="31" t="s">
        <v>64</v>
      </c>
      <c r="E83" s="31" t="s">
        <v>78</v>
      </c>
      <c r="F83" s="32">
        <v>1.2392514817416671</v>
      </c>
      <c r="G83" s="32">
        <v>0.31889208144266001</v>
      </c>
      <c r="H83" s="33">
        <v>1062.2132635116579</v>
      </c>
      <c r="I83" s="33">
        <v>28.219742838478719</v>
      </c>
      <c r="J83" s="34">
        <v>48.65</v>
      </c>
      <c r="K83" s="34">
        <v>1.4730000000000001</v>
      </c>
      <c r="L83" s="34">
        <v>5.8849999999999998</v>
      </c>
      <c r="M83" s="34">
        <v>0.22500000000000001</v>
      </c>
      <c r="N83" s="34">
        <v>2.0993608859956381</v>
      </c>
      <c r="O83" s="34">
        <v>4.0019564504321803</v>
      </c>
      <c r="P83" s="34">
        <v>0.125</v>
      </c>
      <c r="Q83" s="34">
        <v>0</v>
      </c>
      <c r="R83" s="34">
        <v>14.377000000000001</v>
      </c>
      <c r="S83" s="34">
        <v>21.766999999999999</v>
      </c>
      <c r="T83" s="34">
        <v>0.39200000000000002</v>
      </c>
      <c r="U83" s="34">
        <v>1.2E-2</v>
      </c>
      <c r="V83" s="34">
        <v>99.007317336427803</v>
      </c>
      <c r="W83" s="35">
        <v>1.8113506306989227</v>
      </c>
      <c r="X83" s="35">
        <v>0.18864936930107734</v>
      </c>
      <c r="Y83" s="35">
        <v>0</v>
      </c>
      <c r="Z83" s="35">
        <v>0</v>
      </c>
      <c r="AA83" s="35">
        <v>0.79799219214900963</v>
      </c>
      <c r="AB83" s="35">
        <v>0.12460867665586794</v>
      </c>
      <c r="AC83" s="35">
        <v>5.8819035082585458E-2</v>
      </c>
      <c r="AD83" s="35">
        <v>6.9591607359285768E-2</v>
      </c>
      <c r="AE83" s="35">
        <v>4.1241503260732761E-2</v>
      </c>
      <c r="AF83" s="35">
        <v>6.6233242724576579E-3</v>
      </c>
      <c r="AG83" s="35">
        <v>0</v>
      </c>
      <c r="AH83" s="35">
        <v>3.9419917836751835E-3</v>
      </c>
      <c r="AI83" s="35">
        <v>0.86831406550166979</v>
      </c>
      <c r="AJ83" s="35">
        <v>2.8297626975371162E-2</v>
      </c>
      <c r="AK83" s="35">
        <v>5.6997695934482117E-4</v>
      </c>
      <c r="AL83" s="35">
        <v>2</v>
      </c>
      <c r="AM83" s="35">
        <v>2</v>
      </c>
      <c r="AN83" s="35">
        <v>11.999430023040656</v>
      </c>
      <c r="AO83" s="35">
        <f t="shared" si="2"/>
        <v>0.81309966201838246</v>
      </c>
      <c r="AP83" s="34">
        <v>10.108007410506692</v>
      </c>
      <c r="AQ83" s="34">
        <v>46.842818469323703</v>
      </c>
      <c r="AR83" s="34">
        <v>43.049174120169603</v>
      </c>
      <c r="AS83" s="34">
        <v>1.7909149343065474</v>
      </c>
      <c r="AT83" s="34">
        <v>5.6595253950742323E-2</v>
      </c>
      <c r="AU83" s="36">
        <v>4.1241503260732761E-2</v>
      </c>
      <c r="AV83" s="36">
        <v>5.7536413593341822E-2</v>
      </c>
      <c r="AW83" s="36">
        <v>4.8629949186269998E-2</v>
      </c>
      <c r="AX83" s="36">
        <v>0</v>
      </c>
      <c r="AY83" s="36">
        <v>6.6233242724576579E-3</v>
      </c>
      <c r="AZ83" s="36">
        <v>1.1746297151112382E-2</v>
      </c>
      <c r="BA83" s="36">
        <v>9.9280055518011223E-3</v>
      </c>
      <c r="BB83" s="36">
        <v>0.62353888652539358</v>
      </c>
      <c r="BC83" s="36">
        <v>9.7367312935931705E-2</v>
      </c>
      <c r="BD83" s="36">
        <v>8.7226652811808025E-2</v>
      </c>
      <c r="BE83" s="36">
        <v>1.5591677751805711E-2</v>
      </c>
      <c r="BF83" s="36">
        <v>0.99943002304065476</v>
      </c>
    </row>
    <row r="84" spans="1:58" x14ac:dyDescent="0.3">
      <c r="A84" s="30" t="s">
        <v>137</v>
      </c>
      <c r="B84" s="30" t="s">
        <v>294</v>
      </c>
      <c r="C84" s="30" t="s">
        <v>52</v>
      </c>
      <c r="D84" s="31" t="s">
        <v>64</v>
      </c>
      <c r="E84" s="31" t="s">
        <v>78</v>
      </c>
      <c r="F84" s="32">
        <v>1.378728333115578</v>
      </c>
      <c r="G84" s="32">
        <v>0.45299427646384621</v>
      </c>
      <c r="H84" s="33">
        <v>1040.7369124889369</v>
      </c>
      <c r="I84" s="33">
        <v>21.67526117049086</v>
      </c>
      <c r="J84" s="34">
        <v>49.765000000000001</v>
      </c>
      <c r="K84" s="34">
        <v>1.2130000000000001</v>
      </c>
      <c r="L84" s="34">
        <v>5.2460000000000004</v>
      </c>
      <c r="M84" s="34">
        <v>0.159</v>
      </c>
      <c r="N84" s="34">
        <v>2.758669043220868</v>
      </c>
      <c r="O84" s="34">
        <v>3.1916988405129132</v>
      </c>
      <c r="P84" s="34">
        <v>9.1999999999999998E-2</v>
      </c>
      <c r="Q84" s="34">
        <v>0</v>
      </c>
      <c r="R84" s="34">
        <v>14.997999999999999</v>
      </c>
      <c r="S84" s="34">
        <v>22.503</v>
      </c>
      <c r="T84" s="34">
        <v>0.36699999999999999</v>
      </c>
      <c r="U84" s="34">
        <v>1.4999999999999999E-2</v>
      </c>
      <c r="V84" s="34">
        <v>100.30836788373379</v>
      </c>
      <c r="W84" s="35">
        <v>1.8261029240169189</v>
      </c>
      <c r="X84" s="35">
        <v>0.17389707598308113</v>
      </c>
      <c r="Y84" s="35">
        <v>0</v>
      </c>
      <c r="Z84" s="35">
        <v>0</v>
      </c>
      <c r="AA84" s="35">
        <v>0.8204370795634055</v>
      </c>
      <c r="AB84" s="35">
        <v>9.7944350988599937E-2</v>
      </c>
      <c r="AC84" s="35">
        <v>7.6174911284907054E-2</v>
      </c>
      <c r="AD84" s="35">
        <v>5.2978913266223643E-2</v>
      </c>
      <c r="AE84" s="35">
        <v>3.3471417310693245E-2</v>
      </c>
      <c r="AF84" s="35">
        <v>4.6128803073701811E-3</v>
      </c>
      <c r="AG84" s="35">
        <v>0</v>
      </c>
      <c r="AH84" s="35">
        <v>2.8594011697855135E-3</v>
      </c>
      <c r="AI84" s="35">
        <v>0.88470858261220953</v>
      </c>
      <c r="AJ84" s="35">
        <v>2.6110282819024434E-2</v>
      </c>
      <c r="AK84" s="35">
        <v>7.0218067778104771E-4</v>
      </c>
      <c r="AL84" s="35">
        <v>2</v>
      </c>
      <c r="AM84" s="35">
        <v>2</v>
      </c>
      <c r="AN84" s="35">
        <v>11.999297819322218</v>
      </c>
      <c r="AO84" s="35">
        <f t="shared" si="2"/>
        <v>0.82492770399320514</v>
      </c>
      <c r="AP84" s="34">
        <v>9.4031335249384114</v>
      </c>
      <c r="AQ84" s="34">
        <v>47.005852406763125</v>
      </c>
      <c r="AR84" s="34">
        <v>43.591014068298463</v>
      </c>
      <c r="AS84" s="34">
        <v>1.8030900131642149</v>
      </c>
      <c r="AT84" s="34">
        <v>5.2220565638048867E-2</v>
      </c>
      <c r="AU84" s="36">
        <v>3.3471417310693245E-2</v>
      </c>
      <c r="AV84" s="36">
        <v>4.387264176069932E-2</v>
      </c>
      <c r="AW84" s="36">
        <v>6.3081599600995325E-2</v>
      </c>
      <c r="AX84" s="36">
        <v>0</v>
      </c>
      <c r="AY84" s="36">
        <v>4.6128803073701811E-3</v>
      </c>
      <c r="AZ84" s="36">
        <v>8.8182369130164352E-3</v>
      </c>
      <c r="BA84" s="36">
        <v>1.2679165598637817E-2</v>
      </c>
      <c r="BB84" s="36">
        <v>0.66490598369249232</v>
      </c>
      <c r="BC84" s="36">
        <v>7.9376940247329331E-2</v>
      </c>
      <c r="BD84" s="36">
        <v>7.7765547935456591E-2</v>
      </c>
      <c r="BE84" s="36">
        <v>1.071340595552806E-2</v>
      </c>
      <c r="BF84" s="36">
        <v>0.99929781932221862</v>
      </c>
    </row>
    <row r="85" spans="1:58" x14ac:dyDescent="0.3">
      <c r="A85" s="30" t="s">
        <v>138</v>
      </c>
      <c r="B85" s="30" t="s">
        <v>294</v>
      </c>
      <c r="C85" s="30" t="s">
        <v>52</v>
      </c>
      <c r="D85" s="31" t="s">
        <v>64</v>
      </c>
      <c r="E85" s="31" t="s">
        <v>78</v>
      </c>
      <c r="F85" s="32">
        <v>1.733872705698013</v>
      </c>
      <c r="G85" s="32">
        <v>0.33754724515696249</v>
      </c>
      <c r="H85" s="33">
        <v>1050.90763926506</v>
      </c>
      <c r="I85" s="33">
        <v>26.931803784790201</v>
      </c>
      <c r="J85" s="34">
        <v>49.058</v>
      </c>
      <c r="K85" s="34">
        <v>1.2949999999999999</v>
      </c>
      <c r="L85" s="34">
        <v>5.5869999999999997</v>
      </c>
      <c r="M85" s="34">
        <v>0.19400000000000001</v>
      </c>
      <c r="N85" s="34">
        <v>2.070647187426141</v>
      </c>
      <c r="O85" s="34">
        <v>3.8367935646838434</v>
      </c>
      <c r="P85" s="34">
        <v>0.106</v>
      </c>
      <c r="Q85" s="34">
        <v>0</v>
      </c>
      <c r="R85" s="34">
        <v>14.61</v>
      </c>
      <c r="S85" s="34">
        <v>21.899000000000001</v>
      </c>
      <c r="T85" s="34">
        <v>0.38300000000000001</v>
      </c>
      <c r="U85" s="34">
        <v>2E-3</v>
      </c>
      <c r="V85" s="34">
        <v>99.041440752109978</v>
      </c>
      <c r="W85" s="35">
        <v>1.8234665004100314</v>
      </c>
      <c r="X85" s="35">
        <v>0.17653349958996856</v>
      </c>
      <c r="Y85" s="35">
        <v>0</v>
      </c>
      <c r="Z85" s="35">
        <v>0</v>
      </c>
      <c r="AA85" s="35">
        <v>0.80955964908824529</v>
      </c>
      <c r="AB85" s="35">
        <v>0.1192648940587501</v>
      </c>
      <c r="AC85" s="35">
        <v>5.7916881471800963E-2</v>
      </c>
      <c r="AD85" s="35">
        <v>6.8218150202928068E-2</v>
      </c>
      <c r="AE85" s="35">
        <v>3.6196766548041458E-2</v>
      </c>
      <c r="AF85" s="35">
        <v>5.7011635296527743E-3</v>
      </c>
      <c r="AG85" s="35">
        <v>0</v>
      </c>
      <c r="AH85" s="35">
        <v>3.3371815602760073E-3</v>
      </c>
      <c r="AI85" s="35">
        <v>0.87210908482980876</v>
      </c>
      <c r="AJ85" s="35">
        <v>2.7601392472470912E-2</v>
      </c>
      <c r="AK85" s="35">
        <v>9.483623802528935E-5</v>
      </c>
      <c r="AL85" s="35">
        <v>2</v>
      </c>
      <c r="AM85" s="35">
        <v>1.9999999999999996</v>
      </c>
      <c r="AN85" s="35">
        <v>11.999905163761973</v>
      </c>
      <c r="AO85" s="35">
        <f t="shared" si="2"/>
        <v>0.82043748127935245</v>
      </c>
      <c r="AP85" s="34">
        <v>9.6939185003970767</v>
      </c>
      <c r="AQ85" s="34">
        <v>46.832501849334236</v>
      </c>
      <c r="AR85" s="34">
        <v>43.473579650268682</v>
      </c>
      <c r="AS85" s="34">
        <v>1.800933627976804</v>
      </c>
      <c r="AT85" s="34">
        <v>5.5202784944941824E-2</v>
      </c>
      <c r="AU85" s="36">
        <v>3.6196766548041458E-2</v>
      </c>
      <c r="AV85" s="36">
        <v>5.6322464759257757E-2</v>
      </c>
      <c r="AW85" s="36">
        <v>4.7817501734627885E-2</v>
      </c>
      <c r="AX85" s="36">
        <v>0</v>
      </c>
      <c r="AY85" s="36">
        <v>5.7011635296527743E-3</v>
      </c>
      <c r="AZ85" s="36">
        <v>1.1844394754284582E-2</v>
      </c>
      <c r="BA85" s="36">
        <v>1.0055834188533555E-2</v>
      </c>
      <c r="BB85" s="36">
        <v>0.63780977009790574</v>
      </c>
      <c r="BC85" s="36">
        <v>9.3962581689975955E-2</v>
      </c>
      <c r="BD85" s="36">
        <v>8.5874939495169778E-2</v>
      </c>
      <c r="BE85" s="36">
        <v>1.4319746964525076E-2</v>
      </c>
      <c r="BF85" s="36">
        <v>0.99990516376197458</v>
      </c>
    </row>
    <row r="86" spans="1:58" x14ac:dyDescent="0.3">
      <c r="A86" s="30" t="s">
        <v>139</v>
      </c>
      <c r="B86" s="30" t="s">
        <v>294</v>
      </c>
      <c r="C86" s="30" t="s">
        <v>52</v>
      </c>
      <c r="D86" s="31" t="s">
        <v>64</v>
      </c>
      <c r="E86" s="31" t="s">
        <v>78</v>
      </c>
      <c r="F86" s="32">
        <v>1.407738269865513</v>
      </c>
      <c r="G86" s="32">
        <v>0.4900023234425222</v>
      </c>
      <c r="H86" s="33">
        <v>1054.0113943815229</v>
      </c>
      <c r="I86" s="33">
        <v>15.727855350585401</v>
      </c>
      <c r="J86" s="34">
        <v>49.124000000000002</v>
      </c>
      <c r="K86" s="34">
        <v>1.329</v>
      </c>
      <c r="L86" s="34">
        <v>5.681</v>
      </c>
      <c r="M86" s="34">
        <v>0.25</v>
      </c>
      <c r="N86" s="34">
        <v>3.1942934906737959</v>
      </c>
      <c r="O86" s="34">
        <v>2.8357159480124046</v>
      </c>
      <c r="P86" s="34">
        <v>0.09</v>
      </c>
      <c r="Q86" s="34">
        <v>0</v>
      </c>
      <c r="R86" s="34">
        <v>15.013</v>
      </c>
      <c r="S86" s="34">
        <v>22.161000000000001</v>
      </c>
      <c r="T86" s="34">
        <v>0.4</v>
      </c>
      <c r="U86" s="34">
        <v>0</v>
      </c>
      <c r="V86" s="34">
        <v>100.07800943868621</v>
      </c>
      <c r="W86" s="35">
        <v>1.8065582547167371</v>
      </c>
      <c r="X86" s="35">
        <v>0.19344174528326286</v>
      </c>
      <c r="Y86" s="35">
        <v>0</v>
      </c>
      <c r="Z86" s="35">
        <v>0</v>
      </c>
      <c r="AA86" s="35">
        <v>0.82306933151945316</v>
      </c>
      <c r="AB86" s="35">
        <v>8.7212194958614875E-2</v>
      </c>
      <c r="AC86" s="35">
        <v>8.8398353609457914E-2</v>
      </c>
      <c r="AD86" s="35">
        <v>5.2788866078453844E-2</v>
      </c>
      <c r="AE86" s="35">
        <v>3.6753210915677251E-2</v>
      </c>
      <c r="AF86" s="35">
        <v>7.2689565785228043E-3</v>
      </c>
      <c r="AG86" s="35">
        <v>0</v>
      </c>
      <c r="AH86" s="35">
        <v>2.8034110248042997E-3</v>
      </c>
      <c r="AI86" s="35">
        <v>0.87318482250049057</v>
      </c>
      <c r="AJ86" s="35">
        <v>2.8520852814525724E-2</v>
      </c>
      <c r="AK86" s="35">
        <v>0</v>
      </c>
      <c r="AL86" s="35">
        <v>2</v>
      </c>
      <c r="AM86" s="35">
        <v>2.0000000000000004</v>
      </c>
      <c r="AN86" s="35">
        <v>12.000000000000002</v>
      </c>
      <c r="AO86" s="35">
        <f t="shared" si="2"/>
        <v>0.82415731800596403</v>
      </c>
      <c r="AP86" s="34">
        <v>9.5170957620355257</v>
      </c>
      <c r="AQ86" s="34">
        <v>46.578101806922362</v>
      </c>
      <c r="AR86" s="34">
        <v>43.904802431042121</v>
      </c>
      <c r="AS86" s="34">
        <v>1.7834663489785587</v>
      </c>
      <c r="AT86" s="34">
        <v>5.7041705629051448E-2</v>
      </c>
      <c r="AU86" s="36">
        <v>3.6753210915677251E-2</v>
      </c>
      <c r="AV86" s="36">
        <v>4.4842937921532759E-2</v>
      </c>
      <c r="AW86" s="36">
        <v>7.5092385530375588E-2</v>
      </c>
      <c r="AX86" s="36">
        <v>0</v>
      </c>
      <c r="AY86" s="36">
        <v>7.2689565785228043E-3</v>
      </c>
      <c r="AZ86" s="36">
        <v>7.945928156920903E-3</v>
      </c>
      <c r="BA86" s="36">
        <v>1.3305968079082015E-2</v>
      </c>
      <c r="BB86" s="36">
        <v>0.64785025704235055</v>
      </c>
      <c r="BC86" s="36">
        <v>6.8646031090554449E-2</v>
      </c>
      <c r="BD86" s="36">
        <v>8.7609537238551305E-2</v>
      </c>
      <c r="BE86" s="36">
        <v>1.0684787446432363E-2</v>
      </c>
      <c r="BF86" s="36">
        <v>0.99999999999999989</v>
      </c>
    </row>
    <row r="87" spans="1:58" x14ac:dyDescent="0.3">
      <c r="A87" s="30" t="s">
        <v>140</v>
      </c>
      <c r="B87" s="30" t="s">
        <v>294</v>
      </c>
      <c r="C87" s="30" t="s">
        <v>52</v>
      </c>
      <c r="D87" s="31" t="s">
        <v>64</v>
      </c>
      <c r="E87" s="31" t="s">
        <v>78</v>
      </c>
      <c r="F87" s="32">
        <v>1.881806764006615</v>
      </c>
      <c r="G87" s="32">
        <v>0.36875143107509251</v>
      </c>
      <c r="H87" s="33">
        <v>1051.0184812545799</v>
      </c>
      <c r="I87" s="33">
        <v>30.024047807260001</v>
      </c>
      <c r="J87" s="34">
        <v>48.62</v>
      </c>
      <c r="K87" s="34">
        <v>1.488</v>
      </c>
      <c r="L87" s="34">
        <v>5.976</v>
      </c>
      <c r="M87" s="34">
        <v>0.27900000000000003</v>
      </c>
      <c r="N87" s="34">
        <v>1.6485546486258034</v>
      </c>
      <c r="O87" s="34">
        <v>4.3316001968167139</v>
      </c>
      <c r="P87" s="34">
        <v>0.11700000000000001</v>
      </c>
      <c r="Q87" s="34">
        <v>0</v>
      </c>
      <c r="R87" s="34">
        <v>14.143000000000001</v>
      </c>
      <c r="S87" s="34">
        <v>21.876999999999999</v>
      </c>
      <c r="T87" s="34">
        <v>0.38200000000000001</v>
      </c>
      <c r="U87" s="34">
        <v>5.0000000000000001E-3</v>
      </c>
      <c r="V87" s="34">
        <v>98.867154845442514</v>
      </c>
      <c r="W87" s="35">
        <v>1.8135830504508801</v>
      </c>
      <c r="X87" s="35">
        <v>0.18641694954911991</v>
      </c>
      <c r="Y87" s="35">
        <v>0</v>
      </c>
      <c r="Z87" s="35">
        <v>0</v>
      </c>
      <c r="AA87" s="35">
        <v>0.78645652939885391</v>
      </c>
      <c r="AB87" s="35">
        <v>0.13512232271473923</v>
      </c>
      <c r="AC87" s="35">
        <v>4.6273990630071538E-2</v>
      </c>
      <c r="AD87" s="35">
        <v>7.630241735227633E-2</v>
      </c>
      <c r="AE87" s="35">
        <v>4.1738562064390576E-2</v>
      </c>
      <c r="AF87" s="35">
        <v>8.2281180725988744E-3</v>
      </c>
      <c r="AG87" s="35">
        <v>0</v>
      </c>
      <c r="AH87" s="35">
        <v>3.6965311919449511E-3</v>
      </c>
      <c r="AI87" s="35">
        <v>0.87431682794051802</v>
      </c>
      <c r="AJ87" s="35">
        <v>2.7626770817815085E-2</v>
      </c>
      <c r="AK87" s="35">
        <v>2.3792981679135575E-4</v>
      </c>
      <c r="AL87" s="35">
        <v>2</v>
      </c>
      <c r="AM87" s="35">
        <v>2</v>
      </c>
      <c r="AN87" s="35">
        <v>11.999762070183209</v>
      </c>
      <c r="AO87" s="35">
        <f t="shared" si="2"/>
        <v>0.81257862214818799</v>
      </c>
      <c r="AP87" s="34">
        <v>10.027424758556631</v>
      </c>
      <c r="AQ87" s="34">
        <v>47.366208181929302</v>
      </c>
      <c r="AR87" s="34">
        <v>42.606367059514071</v>
      </c>
      <c r="AS87" s="34">
        <v>1.795895680054111</v>
      </c>
      <c r="AT87" s="34">
        <v>5.525354163563017E-2</v>
      </c>
      <c r="AU87" s="36">
        <v>4.1738562064390576E-2</v>
      </c>
      <c r="AV87" s="36">
        <v>6.4078868443626452E-2</v>
      </c>
      <c r="AW87" s="36">
        <v>3.886095697671231E-2</v>
      </c>
      <c r="AX87" s="36">
        <v>0</v>
      </c>
      <c r="AY87" s="36">
        <v>8.2281180725988744E-3</v>
      </c>
      <c r="AZ87" s="36">
        <v>1.2075440308632029E-2</v>
      </c>
      <c r="BA87" s="36">
        <v>7.3232124365841811E-3</v>
      </c>
      <c r="BB87" s="36">
        <v>0.62265851075120182</v>
      </c>
      <c r="BC87" s="36">
        <v>0.10697992970458692</v>
      </c>
      <c r="BD87" s="36">
        <v>8.1899009323826044E-2</v>
      </c>
      <c r="BE87" s="36">
        <v>1.591946210104863E-2</v>
      </c>
      <c r="BF87" s="36">
        <v>0.99976207018320784</v>
      </c>
    </row>
    <row r="88" spans="1:58" x14ac:dyDescent="0.3">
      <c r="E88" s="4"/>
      <c r="F88" s="14"/>
      <c r="G88" s="14"/>
      <c r="H88" s="16"/>
      <c r="I88" s="16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2"/>
      <c r="AQ88" s="12"/>
      <c r="AR88" s="12"/>
      <c r="AS88" s="12"/>
      <c r="AT88" s="12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</row>
    <row r="89" spans="1:58" x14ac:dyDescent="0.3">
      <c r="A89" s="37" t="s">
        <v>141</v>
      </c>
      <c r="B89" s="37" t="s">
        <v>293</v>
      </c>
      <c r="C89" s="37" t="s">
        <v>52</v>
      </c>
      <c r="D89" s="38" t="s">
        <v>77</v>
      </c>
      <c r="E89" s="38" t="s">
        <v>291</v>
      </c>
      <c r="F89" s="39">
        <v>0.44837833493947982</v>
      </c>
      <c r="G89" s="39">
        <v>0.54142648912086455</v>
      </c>
      <c r="H89" s="40">
        <v>1101.4565056562419</v>
      </c>
      <c r="I89" s="40">
        <v>21.819223199707402</v>
      </c>
      <c r="J89" s="41">
        <v>47.811999999999998</v>
      </c>
      <c r="K89" s="41">
        <v>1.9670000000000001</v>
      </c>
      <c r="L89" s="41">
        <v>5.5449999999999999</v>
      </c>
      <c r="M89" s="41">
        <v>0.161</v>
      </c>
      <c r="N89" s="41">
        <v>2.5306481922864941</v>
      </c>
      <c r="O89" s="41">
        <v>3.692876197344662</v>
      </c>
      <c r="P89" s="41">
        <v>9.0999999999999998E-2</v>
      </c>
      <c r="Q89" s="41">
        <v>0</v>
      </c>
      <c r="R89" s="41">
        <v>14.05</v>
      </c>
      <c r="S89" s="41">
        <v>22.332999999999998</v>
      </c>
      <c r="T89" s="41">
        <v>0.32300000000000001</v>
      </c>
      <c r="U89" s="41">
        <v>0</v>
      </c>
      <c r="V89" s="41">
        <v>98.505524389631148</v>
      </c>
      <c r="W89" s="42">
        <v>1.7953693209877872</v>
      </c>
      <c r="X89" s="42">
        <v>0.20463067901221277</v>
      </c>
      <c r="Y89" s="42">
        <v>0</v>
      </c>
      <c r="Z89" s="42">
        <v>0</v>
      </c>
      <c r="AA89" s="42">
        <v>0.7865093691615056</v>
      </c>
      <c r="AB89" s="42">
        <v>0.11596792346384469</v>
      </c>
      <c r="AC89" s="42">
        <v>7.1508846967009987E-2</v>
      </c>
      <c r="AD89" s="42">
        <v>4.0770952488564327E-2</v>
      </c>
      <c r="AE89" s="42">
        <v>5.5543508210963009E-2</v>
      </c>
      <c r="AF89" s="42">
        <v>4.779875480630128E-3</v>
      </c>
      <c r="AG89" s="42">
        <v>0</v>
      </c>
      <c r="AH89" s="42">
        <v>2.8943050403918273E-3</v>
      </c>
      <c r="AI89" s="42">
        <v>0.89850920684117164</v>
      </c>
      <c r="AJ89" s="42">
        <v>2.3516012345918241E-2</v>
      </c>
      <c r="AK89" s="42">
        <v>0</v>
      </c>
      <c r="AL89" s="42">
        <v>2</v>
      </c>
      <c r="AM89" s="42">
        <v>1.9999999999999993</v>
      </c>
      <c r="AN89" s="42">
        <v>12</v>
      </c>
      <c r="AO89" s="42">
        <f t="shared" ref="AO89:AO118" si="3">AA89/(AA89+AB89+AC89)</f>
        <v>0.80751597706583511</v>
      </c>
      <c r="AP89" s="41">
        <v>10.151014500993341</v>
      </c>
      <c r="AQ89" s="41">
        <v>47.91053454598125</v>
      </c>
      <c r="AR89" s="41">
        <v>41.938450953025402</v>
      </c>
      <c r="AS89" s="41">
        <v>1.8009864994665219</v>
      </c>
      <c r="AT89" s="41">
        <v>4.7032024691836483E-2</v>
      </c>
      <c r="AU89" s="43">
        <v>5.5543508210963009E-2</v>
      </c>
      <c r="AV89" s="43">
        <v>3.3967501202955955E-2</v>
      </c>
      <c r="AW89" s="43">
        <v>5.9576161387330795E-2</v>
      </c>
      <c r="AX89" s="43">
        <v>0</v>
      </c>
      <c r="AY89" s="43">
        <v>4.779875480630128E-3</v>
      </c>
      <c r="AZ89" s="43">
        <v>6.8034512856083723E-3</v>
      </c>
      <c r="BA89" s="43">
        <v>1.1932685579679192E-2</v>
      </c>
      <c r="BB89" s="43">
        <v>0.65312164374442816</v>
      </c>
      <c r="BC89" s="43">
        <v>9.6300392295493698E-2</v>
      </c>
      <c r="BD89" s="43">
        <v>6.669386270853872E-2</v>
      </c>
      <c r="BE89" s="43">
        <v>1.1280918104371408E-2</v>
      </c>
      <c r="BF89" s="43">
        <v>0.99999999999999933</v>
      </c>
    </row>
    <row r="90" spans="1:58" x14ac:dyDescent="0.3">
      <c r="A90" s="37" t="s">
        <v>142</v>
      </c>
      <c r="B90" s="37" t="s">
        <v>293</v>
      </c>
      <c r="C90" s="37" t="s">
        <v>52</v>
      </c>
      <c r="D90" s="38" t="s">
        <v>100</v>
      </c>
      <c r="E90" s="38" t="s">
        <v>291</v>
      </c>
      <c r="F90" s="39">
        <v>0.86000922620296483</v>
      </c>
      <c r="G90" s="39">
        <v>0.75859432323479548</v>
      </c>
      <c r="H90" s="40">
        <v>1093.715081810951</v>
      </c>
      <c r="I90" s="40">
        <v>17.94833617979781</v>
      </c>
      <c r="J90" s="41">
        <v>48.597000000000001</v>
      </c>
      <c r="K90" s="41">
        <v>1.734</v>
      </c>
      <c r="L90" s="41">
        <v>5.1379999999999999</v>
      </c>
      <c r="M90" s="41">
        <v>0.28599999999999998</v>
      </c>
      <c r="N90" s="41">
        <v>2.5023113368856524</v>
      </c>
      <c r="O90" s="41">
        <v>3.2183742211799533</v>
      </c>
      <c r="P90" s="41">
        <v>6.7000000000000004E-2</v>
      </c>
      <c r="Q90" s="41">
        <v>0</v>
      </c>
      <c r="R90" s="41">
        <v>14.606</v>
      </c>
      <c r="S90" s="41">
        <v>22.401</v>
      </c>
      <c r="T90" s="41">
        <v>0.35199999999999998</v>
      </c>
      <c r="U90" s="41">
        <v>5.0000000000000001E-3</v>
      </c>
      <c r="V90" s="41">
        <v>98.906685558065604</v>
      </c>
      <c r="W90" s="42">
        <v>1.8120071855717708</v>
      </c>
      <c r="X90" s="42">
        <v>0.18799281442822924</v>
      </c>
      <c r="Y90" s="42">
        <v>0</v>
      </c>
      <c r="Z90" s="42">
        <v>0</v>
      </c>
      <c r="AA90" s="42">
        <v>0.81188111411960162</v>
      </c>
      <c r="AB90" s="42">
        <v>0.10035597619996581</v>
      </c>
      <c r="AC90" s="42">
        <v>7.0210636657302317E-2</v>
      </c>
      <c r="AD90" s="42">
        <v>3.7796591893100501E-2</v>
      </c>
      <c r="AE90" s="42">
        <v>4.8619625207865537E-2</v>
      </c>
      <c r="AF90" s="42">
        <v>8.4312177664439807E-3</v>
      </c>
      <c r="AG90" s="42">
        <v>0</v>
      </c>
      <c r="AH90" s="42">
        <v>2.1159786325116517E-3</v>
      </c>
      <c r="AI90" s="42">
        <v>0.89490397721886061</v>
      </c>
      <c r="AJ90" s="42">
        <v>2.5447046720724429E-2</v>
      </c>
      <c r="AK90" s="42">
        <v>2.3783558362347517E-4</v>
      </c>
      <c r="AL90" s="42">
        <v>2</v>
      </c>
      <c r="AM90" s="42">
        <v>2</v>
      </c>
      <c r="AN90" s="42">
        <v>11.999762164416378</v>
      </c>
      <c r="AO90" s="42">
        <f t="shared" si="3"/>
        <v>0.82638606800778536</v>
      </c>
      <c r="AP90" s="41">
        <v>9.1878457431055836</v>
      </c>
      <c r="AQ90" s="41">
        <v>47.614757380249287</v>
      </c>
      <c r="AR90" s="41">
        <v>43.197396876645136</v>
      </c>
      <c r="AS90" s="41">
        <v>1.8071410675384281</v>
      </c>
      <c r="AT90" s="41">
        <v>5.0894093441448858E-2</v>
      </c>
      <c r="AU90" s="43">
        <v>4.8619625207865537E-2</v>
      </c>
      <c r="AV90" s="43">
        <v>3.1758757889283631E-2</v>
      </c>
      <c r="AW90" s="43">
        <v>5.8994806123214533E-2</v>
      </c>
      <c r="AX90" s="43">
        <v>0</v>
      </c>
      <c r="AY90" s="43">
        <v>8.4312177664439807E-3</v>
      </c>
      <c r="AZ90" s="43">
        <v>5.9546046254451606E-3</v>
      </c>
      <c r="BA90" s="43">
        <v>1.106122432883529E-2</v>
      </c>
      <c r="BB90" s="43">
        <v>0.67241420505824701</v>
      </c>
      <c r="BC90" s="43">
        <v>8.3116582940249928E-2</v>
      </c>
      <c r="BD90" s="43">
        <v>6.9733454530677308E-2</v>
      </c>
      <c r="BE90" s="43">
        <v>9.6776859461137656E-3</v>
      </c>
      <c r="BF90" s="43">
        <v>0.99976216441637622</v>
      </c>
    </row>
    <row r="91" spans="1:58" x14ac:dyDescent="0.3">
      <c r="A91" s="37" t="s">
        <v>143</v>
      </c>
      <c r="B91" s="37" t="s">
        <v>293</v>
      </c>
      <c r="C91" s="37" t="s">
        <v>52</v>
      </c>
      <c r="D91" s="38" t="s">
        <v>285</v>
      </c>
      <c r="E91" s="38" t="s">
        <v>291</v>
      </c>
      <c r="F91" s="39">
        <v>0.98182670623064039</v>
      </c>
      <c r="G91" s="39">
        <v>0.47416342541193263</v>
      </c>
      <c r="H91" s="40">
        <v>1109.770964980125</v>
      </c>
      <c r="I91" s="40">
        <v>20.066657337909849</v>
      </c>
      <c r="J91" s="41">
        <v>48.292999999999999</v>
      </c>
      <c r="K91" s="41">
        <v>1.5229999999999999</v>
      </c>
      <c r="L91" s="41">
        <v>5.9989999999999997</v>
      </c>
      <c r="M91" s="41">
        <v>0.32600000000000001</v>
      </c>
      <c r="N91" s="41">
        <v>2.6473085568102817</v>
      </c>
      <c r="O91" s="41">
        <v>3.5059030550116907</v>
      </c>
      <c r="P91" s="41">
        <v>9.5000000000000001E-2</v>
      </c>
      <c r="Q91" s="41">
        <v>0</v>
      </c>
      <c r="R91" s="41">
        <v>14.412000000000001</v>
      </c>
      <c r="S91" s="41">
        <v>21.709</v>
      </c>
      <c r="T91" s="41">
        <v>0.43099999999999999</v>
      </c>
      <c r="U91" s="41">
        <v>4.0000000000000001E-3</v>
      </c>
      <c r="V91" s="41">
        <v>98.945211611821989</v>
      </c>
      <c r="W91" s="42">
        <v>1.7993594583104362</v>
      </c>
      <c r="X91" s="42">
        <v>0.2006405416895638</v>
      </c>
      <c r="Y91" s="42">
        <v>0</v>
      </c>
      <c r="Z91" s="42">
        <v>0</v>
      </c>
      <c r="AA91" s="42">
        <v>0.80051354890812898</v>
      </c>
      <c r="AB91" s="42">
        <v>0.10924206285109292</v>
      </c>
      <c r="AC91" s="42">
        <v>7.4224865918587568E-2</v>
      </c>
      <c r="AD91" s="42">
        <v>6.2793329774024353E-2</v>
      </c>
      <c r="AE91" s="42">
        <v>4.2672266200533833E-2</v>
      </c>
      <c r="AF91" s="42">
        <v>9.6034032255187772E-3</v>
      </c>
      <c r="AG91" s="42">
        <v>0</v>
      </c>
      <c r="AH91" s="42">
        <v>2.9980810619789329E-3</v>
      </c>
      <c r="AI91" s="42">
        <v>0.86662685243050042</v>
      </c>
      <c r="AJ91" s="42">
        <v>3.113545986545236E-2</v>
      </c>
      <c r="AK91" s="42">
        <v>1.9012976418138178E-4</v>
      </c>
      <c r="AL91" s="42">
        <v>2</v>
      </c>
      <c r="AM91" s="42">
        <v>1.9999999999999993</v>
      </c>
      <c r="AN91" s="42">
        <v>11.99980987023582</v>
      </c>
      <c r="AO91" s="42">
        <f t="shared" si="3"/>
        <v>0.81354616993757656</v>
      </c>
      <c r="AP91" s="41">
        <v>10.059584888346503</v>
      </c>
      <c r="AQ91" s="41">
        <v>46.753578038129945</v>
      </c>
      <c r="AR91" s="41">
        <v>43.186837073523556</v>
      </c>
      <c r="AS91" s="41">
        <v>1.7763824641897223</v>
      </c>
      <c r="AT91" s="41">
        <v>6.227091973090472E-2</v>
      </c>
      <c r="AU91" s="43">
        <v>4.2672266200533833E-2</v>
      </c>
      <c r="AV91" s="43">
        <v>5.2838386144884016E-2</v>
      </c>
      <c r="AW91" s="43">
        <v>6.2457623143612119E-2</v>
      </c>
      <c r="AX91" s="43">
        <v>0</v>
      </c>
      <c r="AY91" s="43">
        <v>9.6034032255187772E-3</v>
      </c>
      <c r="AZ91" s="43">
        <v>9.8678100851478691E-3</v>
      </c>
      <c r="BA91" s="43">
        <v>1.1664246554785714E-2</v>
      </c>
      <c r="BB91" s="43">
        <v>0.62356393855555725</v>
      </c>
      <c r="BC91" s="43">
        <v>8.5094638385913135E-2</v>
      </c>
      <c r="BD91" s="43">
        <v>8.8474805176285864E-2</v>
      </c>
      <c r="BE91" s="43">
        <v>1.3572752763579358E-2</v>
      </c>
      <c r="BF91" s="43">
        <v>0.99980987023581802</v>
      </c>
    </row>
    <row r="92" spans="1:58" x14ac:dyDescent="0.3">
      <c r="A92" s="37" t="s">
        <v>144</v>
      </c>
      <c r="B92" s="37" t="s">
        <v>293</v>
      </c>
      <c r="C92" s="37" t="s">
        <v>52</v>
      </c>
      <c r="D92" s="38" t="s">
        <v>285</v>
      </c>
      <c r="E92" s="38" t="s">
        <v>291</v>
      </c>
      <c r="F92" s="39">
        <v>1.7834769293665891</v>
      </c>
      <c r="G92" s="39">
        <v>0.34261748359662908</v>
      </c>
      <c r="H92" s="40">
        <v>1101.7042708396909</v>
      </c>
      <c r="I92" s="40">
        <v>29.43920379407885</v>
      </c>
      <c r="J92" s="41">
        <v>49.046999999999997</v>
      </c>
      <c r="K92" s="41">
        <v>1.4930000000000001</v>
      </c>
      <c r="L92" s="41">
        <v>5.7910000000000004</v>
      </c>
      <c r="M92" s="41">
        <v>0.28399999999999997</v>
      </c>
      <c r="N92" s="41">
        <v>1.7043110166616933</v>
      </c>
      <c r="O92" s="41">
        <v>4.3424295910441977</v>
      </c>
      <c r="P92" s="41">
        <v>9.7000000000000003E-2</v>
      </c>
      <c r="Q92" s="41">
        <v>0</v>
      </c>
      <c r="R92" s="41">
        <v>14.6</v>
      </c>
      <c r="S92" s="41">
        <v>21.390999999999998</v>
      </c>
      <c r="T92" s="41">
        <v>0.45700000000000002</v>
      </c>
      <c r="U92" s="41">
        <v>0</v>
      </c>
      <c r="V92" s="41">
        <v>99.206740607705882</v>
      </c>
      <c r="W92" s="42">
        <v>1.8201690933944394</v>
      </c>
      <c r="X92" s="42">
        <v>0.17983090660556056</v>
      </c>
      <c r="Y92" s="42">
        <v>0</v>
      </c>
      <c r="Z92" s="42">
        <v>0</v>
      </c>
      <c r="AA92" s="42">
        <v>0.80772370791294978</v>
      </c>
      <c r="AB92" s="42">
        <v>0.13476847564527916</v>
      </c>
      <c r="AC92" s="42">
        <v>4.7594771999511565E-2</v>
      </c>
      <c r="AD92" s="42">
        <v>7.3455485869977799E-2</v>
      </c>
      <c r="AE92" s="42">
        <v>4.1664977635845521E-2</v>
      </c>
      <c r="AF92" s="42">
        <v>8.3328093466292219E-3</v>
      </c>
      <c r="AG92" s="42">
        <v>0</v>
      </c>
      <c r="AH92" s="42">
        <v>3.0489973095953584E-3</v>
      </c>
      <c r="AI92" s="42">
        <v>0.85052865839796199</v>
      </c>
      <c r="AJ92" s="42">
        <v>3.2882115882250117E-2</v>
      </c>
      <c r="AK92" s="42">
        <v>0</v>
      </c>
      <c r="AL92" s="42">
        <v>2</v>
      </c>
      <c r="AM92" s="42">
        <v>2.0000000000000009</v>
      </c>
      <c r="AN92" s="42">
        <v>12.000000000000002</v>
      </c>
      <c r="AO92" s="42">
        <f t="shared" si="3"/>
        <v>0.81581087739706559</v>
      </c>
      <c r="AP92" s="41">
        <v>10.056723105789754</v>
      </c>
      <c r="AQ92" s="41">
        <v>46.132504426293039</v>
      </c>
      <c r="AR92" s="41">
        <v>43.810772467917197</v>
      </c>
      <c r="AS92" s="41">
        <v>1.7930208419561908</v>
      </c>
      <c r="AT92" s="41">
        <v>6.5764231764500233E-2</v>
      </c>
      <c r="AU92" s="43">
        <v>4.1664977635845521E-2</v>
      </c>
      <c r="AV92" s="43">
        <v>5.8558522649220436E-2</v>
      </c>
      <c r="AW92" s="43">
        <v>3.7942428684649081E-2</v>
      </c>
      <c r="AX92" s="43">
        <v>0</v>
      </c>
      <c r="AY92" s="43">
        <v>8.3328093466292219E-3</v>
      </c>
      <c r="AZ92" s="43">
        <v>1.4896963220757363E-2</v>
      </c>
      <c r="BA92" s="43">
        <v>9.652343314862484E-3</v>
      </c>
      <c r="BB92" s="43">
        <v>0.61050083515862308</v>
      </c>
      <c r="BC92" s="43">
        <v>0.10186189426962389</v>
      </c>
      <c r="BD92" s="43">
        <v>9.8611436377163353E-2</v>
      </c>
      <c r="BE92" s="43">
        <v>1.7977789342625318E-2</v>
      </c>
      <c r="BF92" s="43">
        <v>0.99999999999999967</v>
      </c>
    </row>
    <row r="93" spans="1:58" x14ac:dyDescent="0.3">
      <c r="A93" s="37" t="s">
        <v>145</v>
      </c>
      <c r="B93" s="37" t="s">
        <v>293</v>
      </c>
      <c r="C93" s="37" t="s">
        <v>52</v>
      </c>
      <c r="D93" s="38" t="s">
        <v>285</v>
      </c>
      <c r="E93" s="38" t="s">
        <v>291</v>
      </c>
      <c r="F93" s="39">
        <v>1.304968612641096</v>
      </c>
      <c r="G93" s="39">
        <v>0.35123933943784058</v>
      </c>
      <c r="H93" s="40">
        <v>1098.743142485619</v>
      </c>
      <c r="I93" s="40">
        <v>29.390900646210358</v>
      </c>
      <c r="J93" s="41">
        <v>48.829000000000001</v>
      </c>
      <c r="K93" s="41">
        <v>1.46</v>
      </c>
      <c r="L93" s="41">
        <v>5.77</v>
      </c>
      <c r="M93" s="41">
        <v>0.27600000000000002</v>
      </c>
      <c r="N93" s="41">
        <v>2.0400587640142156</v>
      </c>
      <c r="O93" s="41">
        <v>3.9723175908401855</v>
      </c>
      <c r="P93" s="41">
        <v>8.7999999999999995E-2</v>
      </c>
      <c r="Q93" s="41">
        <v>0</v>
      </c>
      <c r="R93" s="41">
        <v>14.481</v>
      </c>
      <c r="S93" s="41">
        <v>21.672999999999998</v>
      </c>
      <c r="T93" s="41">
        <v>0.44400000000000001</v>
      </c>
      <c r="U93" s="41">
        <v>0</v>
      </c>
      <c r="V93" s="41">
        <v>99.033376354854397</v>
      </c>
      <c r="W93" s="42">
        <v>1.8161033721664013</v>
      </c>
      <c r="X93" s="42">
        <v>0.18389662783359872</v>
      </c>
      <c r="Y93" s="42">
        <v>0</v>
      </c>
      <c r="Z93" s="42">
        <v>0</v>
      </c>
      <c r="AA93" s="42">
        <v>0.80291944452354014</v>
      </c>
      <c r="AB93" s="42">
        <v>0.1235557444119208</v>
      </c>
      <c r="AC93" s="42">
        <v>5.7097425213585851E-2</v>
      </c>
      <c r="AD93" s="42">
        <v>6.9031747348083594E-2</v>
      </c>
      <c r="AE93" s="42">
        <v>4.0834538206277693E-2</v>
      </c>
      <c r="AF93" s="42">
        <v>8.1160672100824786E-3</v>
      </c>
      <c r="AG93" s="42">
        <v>0</v>
      </c>
      <c r="AH93" s="42">
        <v>2.7722438358479744E-3</v>
      </c>
      <c r="AI93" s="42">
        <v>0.86365510089995412</v>
      </c>
      <c r="AJ93" s="42">
        <v>3.2017688350707937E-2</v>
      </c>
      <c r="AK93" s="42">
        <v>0</v>
      </c>
      <c r="AL93" s="42">
        <v>2</v>
      </c>
      <c r="AM93" s="42">
        <v>2.0000000000000004</v>
      </c>
      <c r="AN93" s="42">
        <v>12.000000000000002</v>
      </c>
      <c r="AO93" s="42">
        <f t="shared" si="3"/>
        <v>0.81632960594190429</v>
      </c>
      <c r="AP93" s="41">
        <v>9.9148874344797626</v>
      </c>
      <c r="AQ93" s="41">
        <v>46.684060545631148</v>
      </c>
      <c r="AR93" s="41">
        <v>43.4010520198891</v>
      </c>
      <c r="AS93" s="41">
        <v>1.790130289835415</v>
      </c>
      <c r="AT93" s="41">
        <v>6.4035376701415875E-2</v>
      </c>
      <c r="AU93" s="43">
        <v>4.0834538206277693E-2</v>
      </c>
      <c r="AV93" s="43">
        <v>5.5950152993037933E-2</v>
      </c>
      <c r="AW93" s="43">
        <v>4.6277398428005406E-2</v>
      </c>
      <c r="AX93" s="43">
        <v>0</v>
      </c>
      <c r="AY93" s="43">
        <v>8.1160672100824786E-3</v>
      </c>
      <c r="AZ93" s="43">
        <v>1.3081594355045306E-2</v>
      </c>
      <c r="BA93" s="43">
        <v>1.0820026785580155E-2</v>
      </c>
      <c r="BB93" s="43">
        <v>0.62449393923151442</v>
      </c>
      <c r="BC93" s="43">
        <v>9.6099072041118672E-2</v>
      </c>
      <c r="BD93" s="43">
        <v>8.9212752646012861E-2</v>
      </c>
      <c r="BE93" s="43">
        <v>1.5114458103325051E-2</v>
      </c>
      <c r="BF93" s="43">
        <v>0.99999999999999989</v>
      </c>
    </row>
    <row r="94" spans="1:58" x14ac:dyDescent="0.3">
      <c r="A94" s="37" t="s">
        <v>146</v>
      </c>
      <c r="B94" s="37" t="s">
        <v>293</v>
      </c>
      <c r="C94" s="37" t="s">
        <v>52</v>
      </c>
      <c r="D94" s="38" t="s">
        <v>64</v>
      </c>
      <c r="E94" s="38" t="s">
        <v>291</v>
      </c>
      <c r="F94" s="39">
        <v>1.0757617700844999</v>
      </c>
      <c r="G94" s="39">
        <v>0.363548624062834</v>
      </c>
      <c r="H94" s="40">
        <v>1101.611974835396</v>
      </c>
      <c r="I94" s="40">
        <v>27.511213920456381</v>
      </c>
      <c r="J94" s="41">
        <v>48.015999999999998</v>
      </c>
      <c r="K94" s="41">
        <v>1.8009999999999999</v>
      </c>
      <c r="L94" s="41">
        <v>6.766</v>
      </c>
      <c r="M94" s="41">
        <v>0.29399999999999998</v>
      </c>
      <c r="N94" s="41">
        <v>2.1147031091658692</v>
      </c>
      <c r="O94" s="41">
        <v>4.4381512357551376</v>
      </c>
      <c r="P94" s="41">
        <v>8.5999999999999993E-2</v>
      </c>
      <c r="Q94" s="41">
        <v>0</v>
      </c>
      <c r="R94" s="41">
        <v>13.454000000000001</v>
      </c>
      <c r="S94" s="41">
        <v>22.282</v>
      </c>
      <c r="T94" s="41">
        <v>0.42699999999999999</v>
      </c>
      <c r="U94" s="41">
        <v>0</v>
      </c>
      <c r="V94" s="41">
        <v>99.678854344921007</v>
      </c>
      <c r="W94" s="42">
        <v>1.783144798060744</v>
      </c>
      <c r="X94" s="42">
        <v>0.216855201939256</v>
      </c>
      <c r="Y94" s="42">
        <v>0</v>
      </c>
      <c r="Z94" s="42">
        <v>0</v>
      </c>
      <c r="AA94" s="42">
        <v>0.74483957479845542</v>
      </c>
      <c r="AB94" s="42">
        <v>0.1378348295927595</v>
      </c>
      <c r="AC94" s="42">
        <v>5.9096416779915728E-2</v>
      </c>
      <c r="AD94" s="42">
        <v>7.9281089015547701E-2</v>
      </c>
      <c r="AE94" s="42">
        <v>5.0295184290904349E-2</v>
      </c>
      <c r="AF94" s="42">
        <v>8.6322057125891999E-3</v>
      </c>
      <c r="AG94" s="42">
        <v>0</v>
      </c>
      <c r="AH94" s="42">
        <v>2.7051110834777608E-3</v>
      </c>
      <c r="AI94" s="42">
        <v>0.88657071057574621</v>
      </c>
      <c r="AJ94" s="42">
        <v>3.0744878150603391E-2</v>
      </c>
      <c r="AK94" s="42">
        <v>0</v>
      </c>
      <c r="AL94" s="42">
        <v>2</v>
      </c>
      <c r="AM94" s="42">
        <v>1.9999999999999993</v>
      </c>
      <c r="AN94" s="42">
        <v>12</v>
      </c>
      <c r="AO94" s="42">
        <f t="shared" si="3"/>
        <v>0.79089260152721319</v>
      </c>
      <c r="AP94" s="41">
        <v>10.902854836486501</v>
      </c>
      <c r="AQ94" s="41">
        <v>48.418794466389052</v>
      </c>
      <c r="AR94" s="41">
        <v>40.678350697124458</v>
      </c>
      <c r="AS94" s="41">
        <v>1.769245114966961</v>
      </c>
      <c r="AT94" s="41">
        <v>6.1489756301206781E-2</v>
      </c>
      <c r="AU94" s="43">
        <v>5.0295184290904349E-2</v>
      </c>
      <c r="AV94" s="43">
        <v>6.6612001349512617E-2</v>
      </c>
      <c r="AW94" s="43">
        <v>4.9652832007934689E-2</v>
      </c>
      <c r="AX94" s="43">
        <v>0</v>
      </c>
      <c r="AY94" s="43">
        <v>8.6322057125891999E-3</v>
      </c>
      <c r="AZ94" s="43">
        <v>1.266908766603398E-2</v>
      </c>
      <c r="BA94" s="43">
        <v>9.4435847719802103E-3</v>
      </c>
      <c r="BB94" s="43">
        <v>0.6075767640960037</v>
      </c>
      <c r="BC94" s="43">
        <v>0.11243392883139081</v>
      </c>
      <c r="BD94" s="43">
        <v>6.863140535122586E-2</v>
      </c>
      <c r="BE94" s="43">
        <v>1.4053005922423228E-2</v>
      </c>
      <c r="BF94" s="43">
        <v>0.99999999999999856</v>
      </c>
    </row>
    <row r="95" spans="1:58" x14ac:dyDescent="0.3">
      <c r="A95" s="37" t="s">
        <v>147</v>
      </c>
      <c r="B95" s="37" t="s">
        <v>293</v>
      </c>
      <c r="C95" s="37" t="s">
        <v>52</v>
      </c>
      <c r="D95" s="38" t="s">
        <v>64</v>
      </c>
      <c r="E95" s="38" t="s">
        <v>291</v>
      </c>
      <c r="F95" s="39">
        <v>0.50473008528351782</v>
      </c>
      <c r="G95" s="39">
        <v>0.37681350329165197</v>
      </c>
      <c r="H95" s="40">
        <v>1134.6931850910189</v>
      </c>
      <c r="I95" s="40">
        <v>14.50924051053132</v>
      </c>
      <c r="J95" s="41">
        <v>47.277000000000001</v>
      </c>
      <c r="K95" s="41">
        <v>2.1059999999999999</v>
      </c>
      <c r="L95" s="41">
        <v>7.343</v>
      </c>
      <c r="M95" s="41">
        <v>0.28499999999999998</v>
      </c>
      <c r="N95" s="41">
        <v>2.7611876126797634</v>
      </c>
      <c r="O95" s="41">
        <v>4.4054325853767891</v>
      </c>
      <c r="P95" s="41">
        <v>0.104</v>
      </c>
      <c r="Q95" s="41">
        <v>0</v>
      </c>
      <c r="R95" s="41">
        <v>12.984</v>
      </c>
      <c r="S95" s="41">
        <v>22.029</v>
      </c>
      <c r="T95" s="41">
        <v>0.54600000000000004</v>
      </c>
      <c r="U95" s="41">
        <v>5.0000000000000001E-3</v>
      </c>
      <c r="V95" s="41">
        <v>99.845620198056537</v>
      </c>
      <c r="W95" s="42">
        <v>1.7572831291900184</v>
      </c>
      <c r="X95" s="42">
        <v>0.24271687080998161</v>
      </c>
      <c r="Y95" s="42">
        <v>0</v>
      </c>
      <c r="Z95" s="42">
        <v>0</v>
      </c>
      <c r="AA95" s="42">
        <v>0.71946723963844583</v>
      </c>
      <c r="AB95" s="42">
        <v>0.13694198937839785</v>
      </c>
      <c r="AC95" s="42">
        <v>7.7232280351452687E-2</v>
      </c>
      <c r="AD95" s="42">
        <v>7.8963354205117631E-2</v>
      </c>
      <c r="AE95" s="42">
        <v>5.8865692078488588E-2</v>
      </c>
      <c r="AF95" s="42">
        <v>8.3754954586674826E-3</v>
      </c>
      <c r="AG95" s="42">
        <v>0</v>
      </c>
      <c r="AH95" s="42">
        <v>3.2742451158252498E-3</v>
      </c>
      <c r="AI95" s="42">
        <v>0.87729406041137092</v>
      </c>
      <c r="AJ95" s="42">
        <v>3.9348550649471688E-2</v>
      </c>
      <c r="AK95" s="42">
        <v>2.370927127614595E-4</v>
      </c>
      <c r="AL95" s="42">
        <v>2</v>
      </c>
      <c r="AM95" s="42">
        <v>1.9999999999999993</v>
      </c>
      <c r="AN95" s="42">
        <v>11.999762907287238</v>
      </c>
      <c r="AO95" s="42">
        <f t="shared" si="3"/>
        <v>0.77060331231977752</v>
      </c>
      <c r="AP95" s="41">
        <v>11.985852631835856</v>
      </c>
      <c r="AQ95" s="41">
        <v>48.35681370524982</v>
      </c>
      <c r="AR95" s="41">
        <v>39.657333662914326</v>
      </c>
      <c r="AS95" s="41">
        <v>1.7337032894282145</v>
      </c>
      <c r="AT95" s="41">
        <v>7.8697101298943375E-2</v>
      </c>
      <c r="AU95" s="43">
        <v>5.8865692078488588E-2</v>
      </c>
      <c r="AV95" s="43">
        <v>6.3185333451209719E-2</v>
      </c>
      <c r="AW95" s="43">
        <v>6.1800153201794716E-2</v>
      </c>
      <c r="AX95" s="43">
        <v>0</v>
      </c>
      <c r="AY95" s="43">
        <v>8.3754954586674826E-3</v>
      </c>
      <c r="AZ95" s="43">
        <v>1.5658160580412014E-2</v>
      </c>
      <c r="BA95" s="43">
        <v>1.5314894610392191E-2</v>
      </c>
      <c r="BB95" s="43">
        <v>0.58255962106094805</v>
      </c>
      <c r="BC95" s="43">
        <v>0.11088326061892984</v>
      </c>
      <c r="BD95" s="43">
        <v>6.845380928874889E-2</v>
      </c>
      <c r="BE95" s="43">
        <v>1.4666486937646635E-2</v>
      </c>
      <c r="BF95" s="43">
        <v>0.99976290728723805</v>
      </c>
    </row>
    <row r="96" spans="1:58" x14ac:dyDescent="0.3">
      <c r="A96" s="37" t="s">
        <v>148</v>
      </c>
      <c r="B96" s="37" t="s">
        <v>293</v>
      </c>
      <c r="C96" s="37" t="s">
        <v>52</v>
      </c>
      <c r="D96" s="38" t="s">
        <v>64</v>
      </c>
      <c r="E96" s="38" t="s">
        <v>291</v>
      </c>
      <c r="F96" s="39">
        <v>0.7485013205558062</v>
      </c>
      <c r="G96" s="39">
        <v>0.31891899164150878</v>
      </c>
      <c r="H96" s="40">
        <v>1127.1031415462489</v>
      </c>
      <c r="I96" s="40">
        <v>21.71497941526183</v>
      </c>
      <c r="J96" s="41">
        <v>47.671999999999997</v>
      </c>
      <c r="K96" s="41">
        <v>1.8049999999999999</v>
      </c>
      <c r="L96" s="41">
        <v>6.5529999999999999</v>
      </c>
      <c r="M96" s="41">
        <v>0.318</v>
      </c>
      <c r="N96" s="41">
        <v>2.2558774498703986</v>
      </c>
      <c r="O96" s="41">
        <v>4.2981199666430134</v>
      </c>
      <c r="P96" s="41">
        <v>9.9000000000000005E-2</v>
      </c>
      <c r="Q96" s="41">
        <v>0</v>
      </c>
      <c r="R96" s="41">
        <v>13.471</v>
      </c>
      <c r="S96" s="41">
        <v>21.873000000000001</v>
      </c>
      <c r="T96" s="41">
        <v>0.46500000000000002</v>
      </c>
      <c r="U96" s="41">
        <v>1.2E-2</v>
      </c>
      <c r="V96" s="41">
        <v>98.821997416513412</v>
      </c>
      <c r="W96" s="42">
        <v>1.7852336454503124</v>
      </c>
      <c r="X96" s="42">
        <v>0.21476635454968762</v>
      </c>
      <c r="Y96" s="42">
        <v>0</v>
      </c>
      <c r="Z96" s="42">
        <v>0</v>
      </c>
      <c r="AA96" s="42">
        <v>0.7520422051577178</v>
      </c>
      <c r="AB96" s="42">
        <v>0.13460663493849506</v>
      </c>
      <c r="AC96" s="42">
        <v>6.3570892096906917E-2</v>
      </c>
      <c r="AD96" s="42">
        <v>7.4455339148260857E-2</v>
      </c>
      <c r="AE96" s="42">
        <v>5.0830098950985676E-2</v>
      </c>
      <c r="AF96" s="42">
        <v>9.4152667513403218E-3</v>
      </c>
      <c r="AG96" s="42">
        <v>0</v>
      </c>
      <c r="AH96" s="42">
        <v>3.1401681552336172E-3</v>
      </c>
      <c r="AI96" s="42">
        <v>0.87760405345226822</v>
      </c>
      <c r="AJ96" s="42">
        <v>3.3762058024844291E-2</v>
      </c>
      <c r="AK96" s="42">
        <v>5.7328332394686289E-4</v>
      </c>
      <c r="AL96" s="42">
        <v>2</v>
      </c>
      <c r="AM96" s="42">
        <v>1.9999999999999998</v>
      </c>
      <c r="AN96" s="42">
        <v>11.999426716676055</v>
      </c>
      <c r="AO96" s="42">
        <f t="shared" si="3"/>
        <v>0.79144031604352638</v>
      </c>
      <c r="AP96" s="41">
        <v>10.995175233938964</v>
      </c>
      <c r="AQ96" s="41">
        <v>47.93125782900217</v>
      </c>
      <c r="AR96" s="41">
        <v>41.073566937058857</v>
      </c>
      <c r="AS96" s="41">
        <v>1.7642528935484811</v>
      </c>
      <c r="AT96" s="41">
        <v>6.7524116049688582E-2</v>
      </c>
      <c r="AU96" s="43">
        <v>5.0830098950985676E-2</v>
      </c>
      <c r="AV96" s="43">
        <v>6.1012730529486671E-2</v>
      </c>
      <c r="AW96" s="43">
        <v>5.2093426118229598E-2</v>
      </c>
      <c r="AX96" s="43">
        <v>0</v>
      </c>
      <c r="AY96" s="43">
        <v>9.4152667513403218E-3</v>
      </c>
      <c r="AZ96" s="43">
        <v>1.313336302156058E-2</v>
      </c>
      <c r="BA96" s="43">
        <v>1.1213428251943389E-2</v>
      </c>
      <c r="BB96" s="43">
        <v>0.60532228789653464</v>
      </c>
      <c r="BC96" s="43">
        <v>0.10834550995703163</v>
      </c>
      <c r="BD96" s="43">
        <v>7.3359958630591582E-2</v>
      </c>
      <c r="BE96" s="43">
        <v>1.4700646568348526E-2</v>
      </c>
      <c r="BF96" s="43">
        <v>0.99942671667605265</v>
      </c>
    </row>
    <row r="97" spans="1:58" x14ac:dyDescent="0.3">
      <c r="A97" s="37" t="s">
        <v>149</v>
      </c>
      <c r="B97" s="37" t="s">
        <v>293</v>
      </c>
      <c r="C97" s="37" t="s">
        <v>52</v>
      </c>
      <c r="D97" s="38" t="s">
        <v>64</v>
      </c>
      <c r="E97" s="38" t="s">
        <v>291</v>
      </c>
      <c r="F97" s="39">
        <v>1.300036541745067</v>
      </c>
      <c r="G97" s="39">
        <v>0.34529200485518641</v>
      </c>
      <c r="H97" s="40">
        <v>1111.9481092691419</v>
      </c>
      <c r="I97" s="40">
        <v>33.457463151704417</v>
      </c>
      <c r="J97" s="41">
        <v>47.624000000000002</v>
      </c>
      <c r="K97" s="41">
        <v>1.796</v>
      </c>
      <c r="L97" s="41">
        <v>6.6449999999999996</v>
      </c>
      <c r="M97" s="41">
        <v>0.26700000000000002</v>
      </c>
      <c r="N97" s="41">
        <v>1.7008214838818581</v>
      </c>
      <c r="O97" s="41">
        <v>4.9465695368404292</v>
      </c>
      <c r="P97" s="41">
        <v>6.5000000000000002E-2</v>
      </c>
      <c r="Q97" s="41">
        <v>0</v>
      </c>
      <c r="R97" s="41">
        <v>13.253</v>
      </c>
      <c r="S97" s="41">
        <v>21.765000000000001</v>
      </c>
      <c r="T97" s="41">
        <v>0.44</v>
      </c>
      <c r="U97" s="41">
        <v>0</v>
      </c>
      <c r="V97" s="41">
        <v>98.502391020722285</v>
      </c>
      <c r="W97" s="42">
        <v>1.7900613812969206</v>
      </c>
      <c r="X97" s="42">
        <v>0.20993861870307939</v>
      </c>
      <c r="Y97" s="42">
        <v>0</v>
      </c>
      <c r="Z97" s="42">
        <v>0</v>
      </c>
      <c r="AA97" s="42">
        <v>0.74262050889331754</v>
      </c>
      <c r="AB97" s="42">
        <v>0.15548998288374488</v>
      </c>
      <c r="AC97" s="42">
        <v>4.8107401452490706E-2</v>
      </c>
      <c r="AD97" s="42">
        <v>8.4433074072860659E-2</v>
      </c>
      <c r="AE97" s="42">
        <v>5.0764538706303292E-2</v>
      </c>
      <c r="AF97" s="42">
        <v>7.9346382797659439E-3</v>
      </c>
      <c r="AG97" s="42">
        <v>0</v>
      </c>
      <c r="AH97" s="42">
        <v>2.0693856348772016E-3</v>
      </c>
      <c r="AI97" s="42">
        <v>0.8765148975619963</v>
      </c>
      <c r="AJ97" s="42">
        <v>3.2065572514643287E-2</v>
      </c>
      <c r="AK97" s="42">
        <v>0</v>
      </c>
      <c r="AL97" s="42">
        <v>2</v>
      </c>
      <c r="AM97" s="42">
        <v>2</v>
      </c>
      <c r="AN97" s="42">
        <v>12</v>
      </c>
      <c r="AO97" s="42">
        <f t="shared" si="3"/>
        <v>0.78483033792424528</v>
      </c>
      <c r="AP97" s="41">
        <v>11.270633750222569</v>
      </c>
      <c r="AQ97" s="41">
        <v>48.033420218651088</v>
      </c>
      <c r="AR97" s="41">
        <v>40.695946031126347</v>
      </c>
      <c r="AS97" s="41">
        <v>1.7746253893390587</v>
      </c>
      <c r="AT97" s="41">
        <v>6.4131145029286574E-2</v>
      </c>
      <c r="AU97" s="43">
        <v>5.0764538706303292E-2</v>
      </c>
      <c r="AV97" s="43">
        <v>6.906079666382782E-2</v>
      </c>
      <c r="AW97" s="43">
        <v>3.9348744626644991E-2</v>
      </c>
      <c r="AX97" s="43">
        <v>0</v>
      </c>
      <c r="AY97" s="43">
        <v>7.9346382797659439E-3</v>
      </c>
      <c r="AZ97" s="43">
        <v>1.5372277409032079E-2</v>
      </c>
      <c r="BA97" s="43">
        <v>8.7586568258452638E-3</v>
      </c>
      <c r="BB97" s="43">
        <v>0.59314751121120091</v>
      </c>
      <c r="BC97" s="43">
        <v>0.12419330635401937</v>
      </c>
      <c r="BD97" s="43">
        <v>7.4736498841058319E-2</v>
      </c>
      <c r="BE97" s="43">
        <v>1.6683031082301354E-2</v>
      </c>
      <c r="BF97" s="43">
        <v>0.99999999999999933</v>
      </c>
    </row>
    <row r="98" spans="1:58" x14ac:dyDescent="0.3">
      <c r="A98" s="37" t="s">
        <v>150</v>
      </c>
      <c r="B98" s="37" t="s">
        <v>293</v>
      </c>
      <c r="C98" s="37" t="s">
        <v>52</v>
      </c>
      <c r="D98" s="38" t="s">
        <v>64</v>
      </c>
      <c r="E98" s="38" t="s">
        <v>291</v>
      </c>
      <c r="F98" s="39">
        <v>0.74544497132301335</v>
      </c>
      <c r="G98" s="39">
        <v>0.46355628480942801</v>
      </c>
      <c r="H98" s="40">
        <v>1119.268779158592</v>
      </c>
      <c r="I98" s="40">
        <v>17.615128054637839</v>
      </c>
      <c r="J98" s="41">
        <v>51.276000000000003</v>
      </c>
      <c r="K98" s="41">
        <v>0.84399999999999997</v>
      </c>
      <c r="L98" s="41">
        <v>4.093</v>
      </c>
      <c r="M98" s="41">
        <v>0.41499999999999998</v>
      </c>
      <c r="N98" s="41">
        <v>2.3519745526584066E-2</v>
      </c>
      <c r="O98" s="41">
        <v>4.8698365002554578</v>
      </c>
      <c r="P98" s="41">
        <v>8.6999999999999994E-2</v>
      </c>
      <c r="Q98" s="41">
        <v>0</v>
      </c>
      <c r="R98" s="41">
        <v>15.455</v>
      </c>
      <c r="S98" s="41">
        <v>21.805</v>
      </c>
      <c r="T98" s="41">
        <v>0.35</v>
      </c>
      <c r="U98" s="41">
        <v>2E-3</v>
      </c>
      <c r="V98" s="41">
        <v>99.220356245782042</v>
      </c>
      <c r="W98" s="42">
        <v>1.8936764704911582</v>
      </c>
      <c r="X98" s="42">
        <v>0.10632352950884183</v>
      </c>
      <c r="Y98" s="42">
        <v>0</v>
      </c>
      <c r="Z98" s="42">
        <v>0</v>
      </c>
      <c r="AA98" s="42">
        <v>0.85088592694912724</v>
      </c>
      <c r="AB98" s="42">
        <v>0.15040499794442788</v>
      </c>
      <c r="AC98" s="42">
        <v>6.5363511391147711E-4</v>
      </c>
      <c r="AD98" s="42">
        <v>7.1829164894324837E-2</v>
      </c>
      <c r="AE98" s="42">
        <v>2.343938156389715E-2</v>
      </c>
      <c r="AF98" s="42">
        <v>1.211751480261522E-2</v>
      </c>
      <c r="AG98" s="42">
        <v>0</v>
      </c>
      <c r="AH98" s="42">
        <v>2.7214284236242443E-3</v>
      </c>
      <c r="AI98" s="42">
        <v>0.86279240187826833</v>
      </c>
      <c r="AJ98" s="42">
        <v>2.5061320855366307E-2</v>
      </c>
      <c r="AK98" s="42">
        <v>9.4227574437176501E-5</v>
      </c>
      <c r="AL98" s="42">
        <v>2</v>
      </c>
      <c r="AM98" s="42">
        <v>1.9999999999999998</v>
      </c>
      <c r="AN98" s="42">
        <v>11.999905772425564</v>
      </c>
      <c r="AO98" s="42">
        <f t="shared" si="3"/>
        <v>0.84923453942679861</v>
      </c>
      <c r="AP98" s="41">
        <v>8.2347249223844141</v>
      </c>
      <c r="AQ98" s="41">
        <v>46.201425764315964</v>
      </c>
      <c r="AR98" s="41">
        <v>45.563849313299635</v>
      </c>
      <c r="AS98" s="41">
        <v>1.8640833267718233</v>
      </c>
      <c r="AT98" s="41">
        <v>5.0122641710732614E-2</v>
      </c>
      <c r="AU98" s="43">
        <v>2.343938156389715E-2</v>
      </c>
      <c r="AV98" s="43">
        <v>5.890870559641307E-2</v>
      </c>
      <c r="AW98" s="43">
        <v>5.360607846344595E-4</v>
      </c>
      <c r="AX98" s="43">
        <v>0</v>
      </c>
      <c r="AY98" s="43">
        <v>1.211751480261522E-2</v>
      </c>
      <c r="AZ98" s="43">
        <v>1.2827081448530821E-2</v>
      </c>
      <c r="BA98" s="43">
        <v>1.1672460422026618E-4</v>
      </c>
      <c r="BB98" s="43">
        <v>0.66275738757332547</v>
      </c>
      <c r="BC98" s="43">
        <v>0.11715086635999827</v>
      </c>
      <c r="BD98" s="43">
        <v>9.4064269687900881E-2</v>
      </c>
      <c r="BE98" s="43">
        <v>1.7987780004026926E-2</v>
      </c>
      <c r="BF98" s="43">
        <v>0.99990577242556244</v>
      </c>
    </row>
    <row r="99" spans="1:58" x14ac:dyDescent="0.3">
      <c r="A99" s="37" t="s">
        <v>151</v>
      </c>
      <c r="B99" s="37" t="s">
        <v>293</v>
      </c>
      <c r="C99" s="37" t="s">
        <v>52</v>
      </c>
      <c r="D99" s="38" t="s">
        <v>64</v>
      </c>
      <c r="E99" s="38" t="s">
        <v>291</v>
      </c>
      <c r="F99" s="39">
        <v>1.142728082090616</v>
      </c>
      <c r="G99" s="39">
        <v>0.44860500961310762</v>
      </c>
      <c r="H99" s="40">
        <v>1133.053811788559</v>
      </c>
      <c r="I99" s="40">
        <v>15.310236832959159</v>
      </c>
      <c r="J99" s="41">
        <v>50.34</v>
      </c>
      <c r="K99" s="41">
        <v>1.2689999999999999</v>
      </c>
      <c r="L99" s="41">
        <v>5.0670000000000002</v>
      </c>
      <c r="M99" s="41">
        <v>0.41699999999999998</v>
      </c>
      <c r="N99" s="41">
        <v>0.35651552691600769</v>
      </c>
      <c r="O99" s="41">
        <v>5.1312007696561155</v>
      </c>
      <c r="P99" s="41">
        <v>7.4999999999999997E-2</v>
      </c>
      <c r="Q99" s="41">
        <v>0</v>
      </c>
      <c r="R99" s="41">
        <v>14.667</v>
      </c>
      <c r="S99" s="41">
        <v>21.806999999999999</v>
      </c>
      <c r="T99" s="41">
        <v>0.441</v>
      </c>
      <c r="U99" s="41">
        <v>0</v>
      </c>
      <c r="V99" s="41">
        <v>99.57071629657213</v>
      </c>
      <c r="W99" s="42">
        <v>1.8592221726783282</v>
      </c>
      <c r="X99" s="42">
        <v>0.14077782732167177</v>
      </c>
      <c r="Y99" s="42">
        <v>0</v>
      </c>
      <c r="Z99" s="42">
        <v>0</v>
      </c>
      <c r="AA99" s="42">
        <v>0.80755118379583291</v>
      </c>
      <c r="AB99" s="42">
        <v>0.15848688516478157</v>
      </c>
      <c r="AC99" s="42">
        <v>9.9084937547413432E-3</v>
      </c>
      <c r="AD99" s="42">
        <v>7.9782800562726908E-2</v>
      </c>
      <c r="AE99" s="42">
        <v>3.5244532889603941E-2</v>
      </c>
      <c r="AF99" s="42">
        <v>1.2176653612903496E-2</v>
      </c>
      <c r="AG99" s="42">
        <v>0</v>
      </c>
      <c r="AH99" s="42">
        <v>2.3462017906470491E-3</v>
      </c>
      <c r="AI99" s="42">
        <v>0.86292406204085659</v>
      </c>
      <c r="AJ99" s="42">
        <v>3.1579186387905675E-2</v>
      </c>
      <c r="AK99" s="42">
        <v>0</v>
      </c>
      <c r="AL99" s="42">
        <v>2</v>
      </c>
      <c r="AM99" s="42">
        <v>1.9999999999999993</v>
      </c>
      <c r="AN99" s="42">
        <v>12</v>
      </c>
      <c r="AO99" s="42">
        <f t="shared" si="3"/>
        <v>0.82745430400307984</v>
      </c>
      <c r="AP99" s="41">
        <v>9.2733011261031137</v>
      </c>
      <c r="AQ99" s="41">
        <v>46.86705278808698</v>
      </c>
      <c r="AR99" s="41">
        <v>43.859646085809892</v>
      </c>
      <c r="AS99" s="41">
        <v>1.828962131001471</v>
      </c>
      <c r="AT99" s="41">
        <v>6.315837277581135E-2</v>
      </c>
      <c r="AU99" s="43">
        <v>3.5244532889603941E-2</v>
      </c>
      <c r="AV99" s="43">
        <v>6.2523729717782486E-2</v>
      </c>
      <c r="AW99" s="43">
        <v>7.7650318246813982E-3</v>
      </c>
      <c r="AX99" s="43">
        <v>0</v>
      </c>
      <c r="AY99" s="43">
        <v>1.2176653612903496E-2</v>
      </c>
      <c r="AZ99" s="43">
        <v>1.7259070844942478E-2</v>
      </c>
      <c r="BA99" s="43">
        <v>2.1434619300597021E-3</v>
      </c>
      <c r="BB99" s="43">
        <v>0.6331342735142752</v>
      </c>
      <c r="BC99" s="43">
        <v>0.12425649409451356</v>
      </c>
      <c r="BD99" s="43">
        <v>8.7208455140778851E-2</v>
      </c>
      <c r="BE99" s="43">
        <v>1.828829643045753E-2</v>
      </c>
      <c r="BF99" s="43">
        <v>0.99999999999999856</v>
      </c>
    </row>
    <row r="100" spans="1:58" x14ac:dyDescent="0.3">
      <c r="A100" s="37" t="s">
        <v>152</v>
      </c>
      <c r="B100" s="37" t="s">
        <v>293</v>
      </c>
      <c r="C100" s="37" t="s">
        <v>52</v>
      </c>
      <c r="D100" s="38" t="s">
        <v>64</v>
      </c>
      <c r="E100" s="38" t="s">
        <v>291</v>
      </c>
      <c r="F100" s="39">
        <v>0.75943720117211344</v>
      </c>
      <c r="G100" s="39">
        <v>0.60125624241669595</v>
      </c>
      <c r="H100" s="40">
        <v>1120.0356191396711</v>
      </c>
      <c r="I100" s="40">
        <v>14.580791131724141</v>
      </c>
      <c r="J100" s="41">
        <v>50.558</v>
      </c>
      <c r="K100" s="41">
        <v>1.236</v>
      </c>
      <c r="L100" s="41">
        <v>4.9029999999999996</v>
      </c>
      <c r="M100" s="41">
        <v>0.39600000000000002</v>
      </c>
      <c r="N100" s="41">
        <v>0.64599653257525147</v>
      </c>
      <c r="O100" s="41">
        <v>4.629720434850003</v>
      </c>
      <c r="P100" s="41">
        <v>8.8999999999999996E-2</v>
      </c>
      <c r="Q100" s="41">
        <v>0</v>
      </c>
      <c r="R100" s="41">
        <v>14.757999999999999</v>
      </c>
      <c r="S100" s="41">
        <v>22.193999999999999</v>
      </c>
      <c r="T100" s="41">
        <v>0.45400000000000001</v>
      </c>
      <c r="U100" s="41">
        <v>0</v>
      </c>
      <c r="V100" s="41">
        <v>99.863716967425248</v>
      </c>
      <c r="W100" s="42">
        <v>1.8609313677602379</v>
      </c>
      <c r="X100" s="42">
        <v>0.13906863223976207</v>
      </c>
      <c r="Y100" s="42">
        <v>0</v>
      </c>
      <c r="Z100" s="42">
        <v>0</v>
      </c>
      <c r="AA100" s="42">
        <v>0.8098016626875929</v>
      </c>
      <c r="AB100" s="42">
        <v>0.14251201520375784</v>
      </c>
      <c r="AC100" s="42">
        <v>1.7892942649996968E-2</v>
      </c>
      <c r="AD100" s="42">
        <v>7.3628370687903205E-2</v>
      </c>
      <c r="AE100" s="42">
        <v>3.4211412048652329E-2</v>
      </c>
      <c r="AF100" s="42">
        <v>1.1524165188266933E-2</v>
      </c>
      <c r="AG100" s="42">
        <v>0</v>
      </c>
      <c r="AH100" s="42">
        <v>2.7747029580782083E-3</v>
      </c>
      <c r="AI100" s="42">
        <v>0.87525505819204075</v>
      </c>
      <c r="AJ100" s="42">
        <v>3.2399670383711339E-2</v>
      </c>
      <c r="AK100" s="42">
        <v>0</v>
      </c>
      <c r="AL100" s="42">
        <v>2</v>
      </c>
      <c r="AM100" s="42">
        <v>2.0000000000000009</v>
      </c>
      <c r="AN100" s="42">
        <v>12</v>
      </c>
      <c r="AO100" s="42">
        <f t="shared" si="3"/>
        <v>0.83466928130808526</v>
      </c>
      <c r="AP100" s="41">
        <v>8.8289388970091842</v>
      </c>
      <c r="AQ100" s="41">
        <v>47.356229260622278</v>
      </c>
      <c r="AR100" s="41">
        <v>43.814831842368541</v>
      </c>
      <c r="AS100" s="41">
        <v>1.8275687360833914</v>
      </c>
      <c r="AT100" s="41">
        <v>6.4799340767422678E-2</v>
      </c>
      <c r="AU100" s="43">
        <v>3.4211412048652329E-2</v>
      </c>
      <c r="AV100" s="43">
        <v>5.6834146711324786E-2</v>
      </c>
      <c r="AW100" s="43">
        <v>1.3811661431132626E-2</v>
      </c>
      <c r="AX100" s="43">
        <v>0</v>
      </c>
      <c r="AY100" s="43">
        <v>1.1524165188266933E-2</v>
      </c>
      <c r="AZ100" s="43">
        <v>1.6794223976578419E-2</v>
      </c>
      <c r="BA100" s="43">
        <v>4.0812812188643424E-3</v>
      </c>
      <c r="BB100" s="43">
        <v>0.65510919839508797</v>
      </c>
      <c r="BC100" s="43">
        <v>0.11528863960584301</v>
      </c>
      <c r="BD100" s="43">
        <v>7.7346232146252469E-2</v>
      </c>
      <c r="BE100" s="43">
        <v>1.4999039277996515E-2</v>
      </c>
      <c r="BF100" s="43">
        <v>0.99999999999999933</v>
      </c>
    </row>
    <row r="101" spans="1:58" x14ac:dyDescent="0.3">
      <c r="A101" s="37" t="s">
        <v>153</v>
      </c>
      <c r="B101" s="37" t="s">
        <v>293</v>
      </c>
      <c r="C101" s="37" t="s">
        <v>52</v>
      </c>
      <c r="D101" s="38" t="s">
        <v>64</v>
      </c>
      <c r="E101" s="38" t="s">
        <v>291</v>
      </c>
      <c r="F101" s="39">
        <v>0.85659172534942629</v>
      </c>
      <c r="G101" s="39">
        <v>0.41816544611593648</v>
      </c>
      <c r="H101" s="40">
        <v>1115.7358753681181</v>
      </c>
      <c r="I101" s="40">
        <v>20.41450974268675</v>
      </c>
      <c r="J101" s="41">
        <v>51.436</v>
      </c>
      <c r="K101" s="41">
        <v>0.93100000000000005</v>
      </c>
      <c r="L101" s="41">
        <v>4.0119999999999996</v>
      </c>
      <c r="M101" s="41">
        <v>0.41899999999999998</v>
      </c>
      <c r="N101" s="41">
        <v>0</v>
      </c>
      <c r="O101" s="41">
        <v>4.8840000000000003</v>
      </c>
      <c r="P101" s="41">
        <v>7.8E-2</v>
      </c>
      <c r="Q101" s="41">
        <v>0</v>
      </c>
      <c r="R101" s="41">
        <v>15.361000000000001</v>
      </c>
      <c r="S101" s="41">
        <v>21.922000000000001</v>
      </c>
      <c r="T101" s="41">
        <v>0.32300000000000001</v>
      </c>
      <c r="U101" s="41">
        <v>1.0999999999999999E-2</v>
      </c>
      <c r="V101" s="41">
        <v>99.376999999999981</v>
      </c>
      <c r="W101" s="42">
        <v>1.8984636496892724</v>
      </c>
      <c r="X101" s="42">
        <v>0.10153635031072761</v>
      </c>
      <c r="Y101" s="42">
        <v>0</v>
      </c>
      <c r="Z101" s="42">
        <v>0</v>
      </c>
      <c r="AA101" s="42">
        <v>0.84521126132761681</v>
      </c>
      <c r="AB101" s="42">
        <v>0.15075335883206634</v>
      </c>
      <c r="AC101" s="42">
        <v>0</v>
      </c>
      <c r="AD101" s="42">
        <v>7.2987597769706425E-2</v>
      </c>
      <c r="AE101" s="42">
        <v>2.5840257521845697E-2</v>
      </c>
      <c r="AF101" s="42">
        <v>1.2227085228444809E-2</v>
      </c>
      <c r="AG101" s="42">
        <v>0</v>
      </c>
      <c r="AH101" s="42">
        <v>2.438460476391712E-3</v>
      </c>
      <c r="AI101" s="42">
        <v>0.86690967238527039</v>
      </c>
      <c r="AJ101" s="42">
        <v>2.311436084962485E-2</v>
      </c>
      <c r="AK101" s="42">
        <v>5.1794560903337063E-4</v>
      </c>
      <c r="AL101" s="42">
        <v>2</v>
      </c>
      <c r="AM101" s="42">
        <v>2</v>
      </c>
      <c r="AN101" s="42">
        <v>12.011208595663424</v>
      </c>
      <c r="AO101" s="42">
        <f t="shared" si="3"/>
        <v>0.84863582924472158</v>
      </c>
      <c r="AP101" s="41">
        <v>8.2126613384444624</v>
      </c>
      <c r="AQ101" s="41">
        <v>46.475298631883113</v>
      </c>
      <c r="AR101" s="41">
        <v>45.312040029672431</v>
      </c>
      <c r="AS101" s="41">
        <v>1.8628742925449535</v>
      </c>
      <c r="AT101" s="41">
        <v>4.62287216992497E-2</v>
      </c>
      <c r="AU101" s="43">
        <v>2.5840257521845697E-2</v>
      </c>
      <c r="AV101" s="43">
        <v>4.9855835267036214E-2</v>
      </c>
      <c r="AW101" s="43">
        <v>0</v>
      </c>
      <c r="AX101" s="43">
        <v>0</v>
      </c>
      <c r="AY101" s="43">
        <v>1.2227085228444809E-2</v>
      </c>
      <c r="AZ101" s="43">
        <v>1.0887275621180042E-2</v>
      </c>
      <c r="BA101" s="43">
        <v>0</v>
      </c>
      <c r="BB101" s="43">
        <v>0.67145219223046559</v>
      </c>
      <c r="BC101" s="43">
        <v>0.1197613873659229</v>
      </c>
      <c r="BD101" s="43">
        <v>8.687953454857561E-2</v>
      </c>
      <c r="BE101" s="43">
        <v>1.6715215971267575E-2</v>
      </c>
      <c r="BF101" s="43">
        <v>0.99361878375473833</v>
      </c>
    </row>
    <row r="102" spans="1:58" x14ac:dyDescent="0.3">
      <c r="A102" s="37" t="s">
        <v>154</v>
      </c>
      <c r="B102" s="37" t="s">
        <v>293</v>
      </c>
      <c r="C102" s="37" t="s">
        <v>52</v>
      </c>
      <c r="D102" s="38" t="s">
        <v>64</v>
      </c>
      <c r="E102" s="38" t="s">
        <v>291</v>
      </c>
      <c r="F102" s="39">
        <v>1.48875037804246</v>
      </c>
      <c r="G102" s="39">
        <v>0.36098299130839617</v>
      </c>
      <c r="H102" s="40">
        <v>1109.6819692850111</v>
      </c>
      <c r="I102" s="40">
        <v>22.262573342094498</v>
      </c>
      <c r="J102" s="41">
        <v>49.984999999999999</v>
      </c>
      <c r="K102" s="41">
        <v>1.246</v>
      </c>
      <c r="L102" s="41">
        <v>5.0860000000000003</v>
      </c>
      <c r="M102" s="41">
        <v>0.35799999999999998</v>
      </c>
      <c r="N102" s="41">
        <v>0.65648453294735065</v>
      </c>
      <c r="O102" s="41">
        <v>4.6662831391554214</v>
      </c>
      <c r="P102" s="41">
        <v>5.7000000000000002E-2</v>
      </c>
      <c r="Q102" s="41">
        <v>0</v>
      </c>
      <c r="R102" s="41">
        <v>14.565</v>
      </c>
      <c r="S102" s="41">
        <v>22.173999999999999</v>
      </c>
      <c r="T102" s="41">
        <v>0.38700000000000001</v>
      </c>
      <c r="U102" s="41">
        <v>0</v>
      </c>
      <c r="V102" s="41">
        <v>99.180767672102775</v>
      </c>
      <c r="W102" s="42">
        <v>1.8536143993640033</v>
      </c>
      <c r="X102" s="42">
        <v>0.1463856006359967</v>
      </c>
      <c r="Y102" s="42">
        <v>0</v>
      </c>
      <c r="Z102" s="42">
        <v>0</v>
      </c>
      <c r="AA102" s="42">
        <v>0.80519463832264415</v>
      </c>
      <c r="AB102" s="42">
        <v>0.14471282737793248</v>
      </c>
      <c r="AC102" s="42">
        <v>1.83195713940556E-2</v>
      </c>
      <c r="AD102" s="42">
        <v>7.590190894684018E-2</v>
      </c>
      <c r="AE102" s="42">
        <v>3.4746398686551626E-2</v>
      </c>
      <c r="AF102" s="42">
        <v>1.0496307439651189E-2</v>
      </c>
      <c r="AG102" s="42">
        <v>0</v>
      </c>
      <c r="AH102" s="42">
        <v>1.7903608537116716E-3</v>
      </c>
      <c r="AI102" s="42">
        <v>0.88101300246095871</v>
      </c>
      <c r="AJ102" s="42">
        <v>2.7824984517654257E-2</v>
      </c>
      <c r="AK102" s="42">
        <v>0</v>
      </c>
      <c r="AL102" s="42">
        <v>2</v>
      </c>
      <c r="AM102" s="42">
        <v>2</v>
      </c>
      <c r="AN102" s="42">
        <v>12</v>
      </c>
      <c r="AO102" s="42">
        <f t="shared" si="3"/>
        <v>0.83161759326490114</v>
      </c>
      <c r="AP102" s="41">
        <v>8.9043788578109719</v>
      </c>
      <c r="AQ102" s="41">
        <v>47.595814864312743</v>
      </c>
      <c r="AR102" s="41">
        <v>43.499806277876267</v>
      </c>
      <c r="AS102" s="41">
        <v>1.8309204681615352</v>
      </c>
      <c r="AT102" s="41">
        <v>5.5649969035308514E-2</v>
      </c>
      <c r="AU102" s="43">
        <v>3.4746398686551626E-2</v>
      </c>
      <c r="AV102" s="43">
        <v>6.1942462916221547E-2</v>
      </c>
      <c r="AW102" s="43">
        <v>1.4950340346671906E-2</v>
      </c>
      <c r="AX102" s="43">
        <v>0</v>
      </c>
      <c r="AY102" s="43">
        <v>1.0496307439651189E-2</v>
      </c>
      <c r="AZ102" s="43">
        <v>1.3959446030618633E-2</v>
      </c>
      <c r="BA102" s="43">
        <v>3.3692310473836945E-3</v>
      </c>
      <c r="BB102" s="43">
        <v>0.65216421747027264</v>
      </c>
      <c r="BC102" s="43">
        <v>0.11720958304124107</v>
      </c>
      <c r="BD102" s="43">
        <v>7.6515210426185754E-2</v>
      </c>
      <c r="BE102" s="43">
        <v>1.464680259520154E-2</v>
      </c>
      <c r="BF102" s="43">
        <v>0.99999999999999956</v>
      </c>
    </row>
    <row r="103" spans="1:58" x14ac:dyDescent="0.3">
      <c r="A103" s="37" t="s">
        <v>155</v>
      </c>
      <c r="B103" s="37" t="s">
        <v>293</v>
      </c>
      <c r="C103" s="37" t="s">
        <v>52</v>
      </c>
      <c r="D103" s="38" t="s">
        <v>64</v>
      </c>
      <c r="E103" s="38" t="s">
        <v>291</v>
      </c>
      <c r="F103" s="39">
        <v>1.9358533620834351</v>
      </c>
      <c r="G103" s="39">
        <v>0.37531540238448291</v>
      </c>
      <c r="H103" s="40">
        <v>1111.7102158069611</v>
      </c>
      <c r="I103" s="40">
        <v>29.543712893250841</v>
      </c>
      <c r="J103" s="41">
        <v>48.795999999999999</v>
      </c>
      <c r="K103" s="41">
        <v>1.5149999999999999</v>
      </c>
      <c r="L103" s="41">
        <v>5.8120000000000003</v>
      </c>
      <c r="M103" s="41">
        <v>0.35299999999999998</v>
      </c>
      <c r="N103" s="41">
        <v>1.2093609630962747</v>
      </c>
      <c r="O103" s="41">
        <v>4.9697947554059123</v>
      </c>
      <c r="P103" s="41">
        <v>9.6000000000000002E-2</v>
      </c>
      <c r="Q103" s="41">
        <v>0</v>
      </c>
      <c r="R103" s="41">
        <v>14.093999999999999</v>
      </c>
      <c r="S103" s="41">
        <v>21.577999999999999</v>
      </c>
      <c r="T103" s="41">
        <v>0.40300000000000002</v>
      </c>
      <c r="U103" s="41">
        <v>2E-3</v>
      </c>
      <c r="V103" s="41">
        <v>98.828155718502188</v>
      </c>
      <c r="W103" s="42">
        <v>1.8220095386466302</v>
      </c>
      <c r="X103" s="42">
        <v>0.17799046135336982</v>
      </c>
      <c r="Y103" s="42">
        <v>0</v>
      </c>
      <c r="Z103" s="42">
        <v>0</v>
      </c>
      <c r="AA103" s="42">
        <v>0.78453329256319793</v>
      </c>
      <c r="AB103" s="42">
        <v>0.15518906643454758</v>
      </c>
      <c r="AC103" s="42">
        <v>3.3980790819185813E-2</v>
      </c>
      <c r="AD103" s="42">
        <v>7.7780382058416975E-2</v>
      </c>
      <c r="AE103" s="42">
        <v>4.2539375956990998E-2</v>
      </c>
      <c r="AF103" s="42">
        <v>1.0421133204257131E-2</v>
      </c>
      <c r="AG103" s="42">
        <v>0</v>
      </c>
      <c r="AH103" s="42">
        <v>3.0361531630097821E-3</v>
      </c>
      <c r="AI103" s="42">
        <v>0.86324920915792169</v>
      </c>
      <c r="AJ103" s="42">
        <v>2.9175327382575562E-2</v>
      </c>
      <c r="AK103" s="42">
        <v>9.5269259896220348E-5</v>
      </c>
      <c r="AL103" s="42">
        <v>2</v>
      </c>
      <c r="AM103" s="42">
        <v>2</v>
      </c>
      <c r="AN103" s="42">
        <v>11.999904730740102</v>
      </c>
      <c r="AO103" s="42">
        <f t="shared" si="3"/>
        <v>0.80572122284979797</v>
      </c>
      <c r="AP103" s="41">
        <v>10.44604404586315</v>
      </c>
      <c r="AQ103" s="41">
        <v>46.916010804595828</v>
      </c>
      <c r="AR103" s="41">
        <v>42.637945149541025</v>
      </c>
      <c r="AS103" s="41">
        <v>1.8029715681556673</v>
      </c>
      <c r="AT103" s="41">
        <v>5.8350654765151125E-2</v>
      </c>
      <c r="AU103" s="43">
        <v>4.2539375956990998E-2</v>
      </c>
      <c r="AV103" s="43">
        <v>6.4662065293558321E-2</v>
      </c>
      <c r="AW103" s="43">
        <v>2.8249644145829506E-2</v>
      </c>
      <c r="AX103" s="43">
        <v>0</v>
      </c>
      <c r="AY103" s="43">
        <v>1.0421133204257131E-2</v>
      </c>
      <c r="AZ103" s="43">
        <v>1.3052013958236436E-2</v>
      </c>
      <c r="BA103" s="43">
        <v>5.7021802200819954E-3</v>
      </c>
      <c r="BB103" s="43">
        <v>0.60760697336704617</v>
      </c>
      <c r="BC103" s="43">
        <v>0.12019115039449668</v>
      </c>
      <c r="BD103" s="43">
        <v>8.846315959807588E-2</v>
      </c>
      <c r="BE103" s="43">
        <v>1.9017034601530338E-2</v>
      </c>
      <c r="BF103" s="43">
        <v>0.99990473074010344</v>
      </c>
    </row>
    <row r="104" spans="1:58" x14ac:dyDescent="0.3">
      <c r="A104" s="37" t="s">
        <v>156</v>
      </c>
      <c r="B104" s="37" t="s">
        <v>293</v>
      </c>
      <c r="C104" s="37" t="s">
        <v>52</v>
      </c>
      <c r="D104" s="38" t="s">
        <v>64</v>
      </c>
      <c r="E104" s="38" t="s">
        <v>291</v>
      </c>
      <c r="F104" s="39">
        <v>1.8468710690736769</v>
      </c>
      <c r="G104" s="39">
        <v>0.43912247848872332</v>
      </c>
      <c r="H104" s="40">
        <v>1132.032585144043</v>
      </c>
      <c r="I104" s="40">
        <v>16.817043685837788</v>
      </c>
      <c r="J104" s="41">
        <v>49.683999999999997</v>
      </c>
      <c r="K104" s="41">
        <v>1.4119999999999999</v>
      </c>
      <c r="L104" s="41">
        <v>5.7320000000000002</v>
      </c>
      <c r="M104" s="41">
        <v>0.379</v>
      </c>
      <c r="N104" s="41">
        <v>0.98708437901783375</v>
      </c>
      <c r="O104" s="41">
        <v>4.8268033152368304</v>
      </c>
      <c r="P104" s="41">
        <v>0.10100000000000001</v>
      </c>
      <c r="Q104" s="41">
        <v>0</v>
      </c>
      <c r="R104" s="41">
        <v>14.250999999999999</v>
      </c>
      <c r="S104" s="41">
        <v>21.986000000000001</v>
      </c>
      <c r="T104" s="41">
        <v>0.47</v>
      </c>
      <c r="U104" s="41">
        <v>0</v>
      </c>
      <c r="V104" s="41">
        <v>99.828887694254661</v>
      </c>
      <c r="W104" s="42">
        <v>1.8337230249389225</v>
      </c>
      <c r="X104" s="42">
        <v>0.16627697506107753</v>
      </c>
      <c r="Y104" s="42">
        <v>0</v>
      </c>
      <c r="Z104" s="42">
        <v>0</v>
      </c>
      <c r="AA104" s="42">
        <v>0.78410317507853533</v>
      </c>
      <c r="AB104" s="42">
        <v>0.14898173612582188</v>
      </c>
      <c r="AC104" s="42">
        <v>2.741464183955955E-2</v>
      </c>
      <c r="AD104" s="42">
        <v>8.3057523705859226E-2</v>
      </c>
      <c r="AE104" s="42">
        <v>3.9188978195352941E-2</v>
      </c>
      <c r="AF104" s="42">
        <v>1.1059365548403432E-2</v>
      </c>
      <c r="AG104" s="42">
        <v>0</v>
      </c>
      <c r="AH104" s="42">
        <v>3.1573634597075423E-3</v>
      </c>
      <c r="AI104" s="42">
        <v>0.86940470362330935</v>
      </c>
      <c r="AJ104" s="42">
        <v>3.363251242345059E-2</v>
      </c>
      <c r="AK104" s="42">
        <v>0</v>
      </c>
      <c r="AL104" s="42">
        <v>2</v>
      </c>
      <c r="AM104" s="42">
        <v>2</v>
      </c>
      <c r="AN104" s="42">
        <v>12</v>
      </c>
      <c r="AO104" s="42">
        <f t="shared" si="3"/>
        <v>0.81634933883481353</v>
      </c>
      <c r="AP104" s="41">
        <v>9.795292174229008</v>
      </c>
      <c r="AQ104" s="41">
        <v>47.429104077969072</v>
      </c>
      <c r="AR104" s="41">
        <v>42.775603747801924</v>
      </c>
      <c r="AS104" s="41">
        <v>1.8024896148276666</v>
      </c>
      <c r="AT104" s="41">
        <v>6.7265024846901181E-2</v>
      </c>
      <c r="AU104" s="43">
        <v>3.9188978195352941E-2</v>
      </c>
      <c r="AV104" s="43">
        <v>6.6086102240248065E-2</v>
      </c>
      <c r="AW104" s="43">
        <v>2.1812916430123577E-2</v>
      </c>
      <c r="AX104" s="43">
        <v>0</v>
      </c>
      <c r="AY104" s="43">
        <v>1.1059365548403432E-2</v>
      </c>
      <c r="AZ104" s="43">
        <v>1.6971421465611161E-2</v>
      </c>
      <c r="BA104" s="43">
        <v>5.6017254094359731E-3</v>
      </c>
      <c r="BB104" s="43">
        <v>0.62379412601495532</v>
      </c>
      <c r="BC104" s="43">
        <v>0.11852258074262945</v>
      </c>
      <c r="BD104" s="43">
        <v>8.0154524531790006E-2</v>
      </c>
      <c r="BE104" s="43">
        <v>1.6808259421449988E-2</v>
      </c>
      <c r="BF104" s="43">
        <v>1</v>
      </c>
    </row>
    <row r="105" spans="1:58" x14ac:dyDescent="0.3">
      <c r="A105" s="37" t="s">
        <v>157</v>
      </c>
      <c r="B105" s="37" t="s">
        <v>293</v>
      </c>
      <c r="C105" s="37" t="s">
        <v>52</v>
      </c>
      <c r="D105" s="38" t="s">
        <v>64</v>
      </c>
      <c r="E105" s="38" t="s">
        <v>291</v>
      </c>
      <c r="F105" s="39">
        <v>2.228151857107878</v>
      </c>
      <c r="G105" s="39">
        <v>0.34796057898245109</v>
      </c>
      <c r="H105" s="40">
        <v>1126.2247002124791</v>
      </c>
      <c r="I105" s="40">
        <v>29.367754842949079</v>
      </c>
      <c r="J105" s="41">
        <v>49.134</v>
      </c>
      <c r="K105" s="41">
        <v>1.5740000000000001</v>
      </c>
      <c r="L105" s="41">
        <v>6.0369999999999999</v>
      </c>
      <c r="M105" s="41">
        <v>0.34</v>
      </c>
      <c r="N105" s="41">
        <v>1.3855420568039933</v>
      </c>
      <c r="O105" s="41">
        <v>4.6042637658821501</v>
      </c>
      <c r="P105" s="41">
        <v>8.5999999999999993E-2</v>
      </c>
      <c r="Q105" s="41">
        <v>0</v>
      </c>
      <c r="R105" s="41">
        <v>14.189</v>
      </c>
      <c r="S105" s="41">
        <v>21.88</v>
      </c>
      <c r="T105" s="41">
        <v>0.46200000000000002</v>
      </c>
      <c r="U105" s="41">
        <v>3.0000000000000001E-3</v>
      </c>
      <c r="V105" s="41">
        <v>99.694805822686135</v>
      </c>
      <c r="W105" s="42">
        <v>1.8170484877294024</v>
      </c>
      <c r="X105" s="42">
        <v>0.18295151227059758</v>
      </c>
      <c r="Y105" s="42">
        <v>0</v>
      </c>
      <c r="Z105" s="42">
        <v>0</v>
      </c>
      <c r="AA105" s="42">
        <v>0.78225234020024692</v>
      </c>
      <c r="AB105" s="42">
        <v>0.14239699804757547</v>
      </c>
      <c r="AC105" s="42">
        <v>3.8558064029919237E-2</v>
      </c>
      <c r="AD105" s="42">
        <v>8.0174980622345737E-2</v>
      </c>
      <c r="AE105" s="42">
        <v>4.3772482848242804E-2</v>
      </c>
      <c r="AF105" s="42">
        <v>9.9411615227424938E-3</v>
      </c>
      <c r="AG105" s="42">
        <v>0</v>
      </c>
      <c r="AH105" s="42">
        <v>2.6938218175858674E-3</v>
      </c>
      <c r="AI105" s="42">
        <v>0.86694249131044387</v>
      </c>
      <c r="AJ105" s="42">
        <v>3.3126125196429615E-2</v>
      </c>
      <c r="AK105" s="42">
        <v>1.4153440446843299E-4</v>
      </c>
      <c r="AL105" s="42">
        <v>2</v>
      </c>
      <c r="AM105" s="42">
        <v>2.0000000000000009</v>
      </c>
      <c r="AN105" s="42">
        <v>11.999858465595532</v>
      </c>
      <c r="AO105" s="42">
        <f t="shared" si="3"/>
        <v>0.81213281620388111</v>
      </c>
      <c r="AP105" s="41">
        <v>10.019887803386593</v>
      </c>
      <c r="AQ105" s="41">
        <v>47.300404503856583</v>
      </c>
      <c r="AR105" s="41">
        <v>42.679707692756821</v>
      </c>
      <c r="AS105" s="41">
        <v>1.7915918295582665</v>
      </c>
      <c r="AT105" s="41">
        <v>6.625225039285923E-2</v>
      </c>
      <c r="AU105" s="43">
        <v>4.3772482848242804E-2</v>
      </c>
      <c r="AV105" s="43">
        <v>6.4423666092507936E-2</v>
      </c>
      <c r="AW105" s="43">
        <v>3.0982880481604039E-2</v>
      </c>
      <c r="AX105" s="43">
        <v>0</v>
      </c>
      <c r="AY105" s="43">
        <v>9.9411615227424938E-3</v>
      </c>
      <c r="AZ105" s="43">
        <v>1.5655742836475767E-2</v>
      </c>
      <c r="BA105" s="43">
        <v>7.5292208372113555E-3</v>
      </c>
      <c r="BB105" s="43">
        <v>0.61568710172116081</v>
      </c>
      <c r="BC105" s="43">
        <v>0.11207636016692835</v>
      </c>
      <c r="BD105" s="43">
        <v>8.3282619239543054E-2</v>
      </c>
      <c r="BE105" s="43">
        <v>1.6507229849116494E-2</v>
      </c>
      <c r="BF105" s="43">
        <v>0.99985846559553304</v>
      </c>
    </row>
    <row r="106" spans="1:58" x14ac:dyDescent="0.3">
      <c r="A106" s="37" t="s">
        <v>158</v>
      </c>
      <c r="B106" s="37" t="s">
        <v>293</v>
      </c>
      <c r="C106" s="37" t="s">
        <v>52</v>
      </c>
      <c r="D106" s="38" t="s">
        <v>64</v>
      </c>
      <c r="E106" s="38" t="s">
        <v>291</v>
      </c>
      <c r="F106" s="39">
        <v>1.6062703214585781</v>
      </c>
      <c r="G106" s="39">
        <v>0.35615301391128229</v>
      </c>
      <c r="H106" s="40">
        <v>1124.2072683572769</v>
      </c>
      <c r="I106" s="40">
        <v>27.698160465764389</v>
      </c>
      <c r="J106" s="41">
        <v>48.652999999999999</v>
      </c>
      <c r="K106" s="41">
        <v>1.637</v>
      </c>
      <c r="L106" s="41">
        <v>6.1779999999999999</v>
      </c>
      <c r="M106" s="41">
        <v>0.33700000000000002</v>
      </c>
      <c r="N106" s="41">
        <v>1.5614514591379112</v>
      </c>
      <c r="O106" s="41">
        <v>4.7579772492551529</v>
      </c>
      <c r="P106" s="41">
        <v>0.10100000000000001</v>
      </c>
      <c r="Q106" s="41">
        <v>0</v>
      </c>
      <c r="R106" s="41">
        <v>13.858000000000001</v>
      </c>
      <c r="S106" s="41">
        <v>21.898</v>
      </c>
      <c r="T106" s="41">
        <v>0.438</v>
      </c>
      <c r="U106" s="41">
        <v>0</v>
      </c>
      <c r="V106" s="41">
        <v>99.41942870839307</v>
      </c>
      <c r="W106" s="42">
        <v>1.807964192857437</v>
      </c>
      <c r="X106" s="42">
        <v>0.19203580714256296</v>
      </c>
      <c r="Y106" s="42">
        <v>0</v>
      </c>
      <c r="Z106" s="42">
        <v>0</v>
      </c>
      <c r="AA106" s="42">
        <v>0.7676998304403041</v>
      </c>
      <c r="AB106" s="42">
        <v>0.14786275881202474</v>
      </c>
      <c r="AC106" s="42">
        <v>4.3663626208241269E-2</v>
      </c>
      <c r="AD106" s="42">
        <v>7.8538846180456867E-2</v>
      </c>
      <c r="AE106" s="42">
        <v>4.5744716238105096E-2</v>
      </c>
      <c r="AF106" s="42">
        <v>9.9011107725441479E-3</v>
      </c>
      <c r="AG106" s="42">
        <v>0</v>
      </c>
      <c r="AH106" s="42">
        <v>3.1789785230966114E-3</v>
      </c>
      <c r="AI106" s="42">
        <v>0.87185292433033701</v>
      </c>
      <c r="AJ106" s="42">
        <v>3.1557208494890104E-2</v>
      </c>
      <c r="AK106" s="42">
        <v>0</v>
      </c>
      <c r="AL106" s="42">
        <v>2</v>
      </c>
      <c r="AM106" s="42">
        <v>2</v>
      </c>
      <c r="AN106" s="42">
        <v>11.999999999999998</v>
      </c>
      <c r="AO106" s="42">
        <f t="shared" si="3"/>
        <v>0.80033241175721515</v>
      </c>
      <c r="AP106" s="41">
        <v>10.614938083105233</v>
      </c>
      <c r="AQ106" s="41">
        <v>47.531637757270431</v>
      </c>
      <c r="AR106" s="41">
        <v>41.853424159624346</v>
      </c>
      <c r="AS106" s="41">
        <v>1.7874155135826659</v>
      </c>
      <c r="AT106" s="41">
        <v>6.3114416989780209E-2</v>
      </c>
      <c r="AU106" s="43">
        <v>4.5744716238105096E-2</v>
      </c>
      <c r="AV106" s="43">
        <v>6.4620593180843025E-2</v>
      </c>
      <c r="AW106" s="43">
        <v>3.5925781485509747E-2</v>
      </c>
      <c r="AX106" s="43">
        <v>0</v>
      </c>
      <c r="AY106" s="43">
        <v>9.9011107725441479E-3</v>
      </c>
      <c r="AZ106" s="43">
        <v>1.3918252999613842E-2</v>
      </c>
      <c r="BA106" s="43">
        <v>7.7378447227315211E-3</v>
      </c>
      <c r="BB106" s="43">
        <v>0.60838407230015246</v>
      </c>
      <c r="BC106" s="43">
        <v>0.11717776112572675</v>
      </c>
      <c r="BD106" s="43">
        <v>7.9657879070075821E-2</v>
      </c>
      <c r="BE106" s="43">
        <v>1.6931988104697298E-2</v>
      </c>
      <c r="BF106" s="43">
        <v>0.99999999999999978</v>
      </c>
    </row>
    <row r="107" spans="1:58" x14ac:dyDescent="0.3">
      <c r="A107" s="37" t="s">
        <v>159</v>
      </c>
      <c r="B107" s="37" t="s">
        <v>294</v>
      </c>
      <c r="C107" s="37" t="s">
        <v>52</v>
      </c>
      <c r="D107" s="38" t="s">
        <v>64</v>
      </c>
      <c r="E107" s="38" t="s">
        <v>291</v>
      </c>
      <c r="F107" s="39">
        <v>0.66777624152600767</v>
      </c>
      <c r="G107" s="39">
        <v>0.45213563174674681</v>
      </c>
      <c r="H107" s="40">
        <v>1096.5411227941511</v>
      </c>
      <c r="I107" s="40">
        <v>15.5838478717112</v>
      </c>
      <c r="J107" s="41">
        <v>47.164000000000001</v>
      </c>
      <c r="K107" s="41">
        <v>1.911</v>
      </c>
      <c r="L107" s="41">
        <v>6.9980000000000002</v>
      </c>
      <c r="M107" s="41">
        <v>0.23499999999999999</v>
      </c>
      <c r="N107" s="41">
        <v>3.9716360376058431</v>
      </c>
      <c r="O107" s="41">
        <v>3.0352488226209613</v>
      </c>
      <c r="P107" s="41">
        <v>8.1000000000000003E-2</v>
      </c>
      <c r="Q107" s="41">
        <v>0</v>
      </c>
      <c r="R107" s="41">
        <v>13.55</v>
      </c>
      <c r="S107" s="41">
        <v>22.236999999999998</v>
      </c>
      <c r="T107" s="41">
        <v>0.49199999999999999</v>
      </c>
      <c r="U107" s="41">
        <v>2.4E-2</v>
      </c>
      <c r="V107" s="41">
        <v>99.698884860226812</v>
      </c>
      <c r="W107" s="42">
        <v>1.7526608825826933</v>
      </c>
      <c r="X107" s="42">
        <v>0.24733911741730674</v>
      </c>
      <c r="Y107" s="42">
        <v>0</v>
      </c>
      <c r="Z107" s="42">
        <v>0</v>
      </c>
      <c r="AA107" s="42">
        <v>0.75064957943552202</v>
      </c>
      <c r="AB107" s="42">
        <v>9.4327387408027208E-2</v>
      </c>
      <c r="AC107" s="42">
        <v>0.11106259536160046</v>
      </c>
      <c r="AD107" s="42">
        <v>5.9153633789209126E-2</v>
      </c>
      <c r="AE107" s="42">
        <v>5.3402305669288531E-2</v>
      </c>
      <c r="AF107" s="42">
        <v>6.9044476878807855E-3</v>
      </c>
      <c r="AG107" s="42">
        <v>0</v>
      </c>
      <c r="AH107" s="42">
        <v>2.5495192866838413E-3</v>
      </c>
      <c r="AI107" s="42">
        <v>0.88536436060182622</v>
      </c>
      <c r="AJ107" s="42">
        <v>3.5448399715885398E-2</v>
      </c>
      <c r="AK107" s="42">
        <v>1.1377710440766795E-3</v>
      </c>
      <c r="AL107" s="42">
        <v>2</v>
      </c>
      <c r="AM107" s="42">
        <v>2</v>
      </c>
      <c r="AN107" s="42">
        <v>11.998862228955922</v>
      </c>
      <c r="AO107" s="42">
        <f t="shared" si="3"/>
        <v>0.78516581228512539</v>
      </c>
      <c r="AP107" s="41">
        <v>11.276830385707193</v>
      </c>
      <c r="AQ107" s="41">
        <v>48.014463944196265</v>
      </c>
      <c r="AR107" s="41">
        <v>40.708705670096542</v>
      </c>
      <c r="AS107" s="41">
        <v>1.7303413274453754</v>
      </c>
      <c r="AT107" s="41">
        <v>7.0896799431770796E-2</v>
      </c>
      <c r="AU107" s="43">
        <v>5.3402305669288531E-2</v>
      </c>
      <c r="AV107" s="43">
        <v>4.8838625722129159E-2</v>
      </c>
      <c r="AW107" s="43">
        <v>9.1695880356600534E-2</v>
      </c>
      <c r="AX107" s="43">
        <v>0</v>
      </c>
      <c r="AY107" s="43">
        <v>6.9044476878807855E-3</v>
      </c>
      <c r="AZ107" s="43">
        <v>9.9196092733635048E-3</v>
      </c>
      <c r="BA107" s="43">
        <v>1.8624342754641109E-2</v>
      </c>
      <c r="BB107" s="43">
        <v>0.61424135701126548</v>
      </c>
      <c r="BC107" s="43">
        <v>7.7186191842542495E-2</v>
      </c>
      <c r="BD107" s="43">
        <v>6.8204111212128271E-2</v>
      </c>
      <c r="BE107" s="43">
        <v>9.8453574260842763E-3</v>
      </c>
      <c r="BF107" s="43">
        <v>0.99886222895592425</v>
      </c>
    </row>
    <row r="108" spans="1:58" x14ac:dyDescent="0.3">
      <c r="A108" s="37" t="s">
        <v>160</v>
      </c>
      <c r="B108" s="37" t="s">
        <v>294</v>
      </c>
      <c r="C108" s="37" t="s">
        <v>52</v>
      </c>
      <c r="D108" s="38" t="s">
        <v>64</v>
      </c>
      <c r="E108" s="38" t="s">
        <v>291</v>
      </c>
      <c r="F108" s="39">
        <v>9.2219678312540049E-2</v>
      </c>
      <c r="G108" s="39">
        <v>0.23727073383262409</v>
      </c>
      <c r="H108" s="40">
        <v>1129.411267638206</v>
      </c>
      <c r="I108" s="40">
        <v>15.75844265995377</v>
      </c>
      <c r="J108" s="41">
        <v>46.582999999999998</v>
      </c>
      <c r="K108" s="41">
        <v>2.3580000000000001</v>
      </c>
      <c r="L108" s="41">
        <v>7.3410000000000002</v>
      </c>
      <c r="M108" s="41">
        <v>0.153</v>
      </c>
      <c r="N108" s="41">
        <v>2.9851653336735482</v>
      </c>
      <c r="O108" s="41">
        <v>4.2078933112516781</v>
      </c>
      <c r="P108" s="41">
        <v>9.1999999999999998E-2</v>
      </c>
      <c r="Q108" s="41">
        <v>0</v>
      </c>
      <c r="R108" s="41">
        <v>13.021000000000001</v>
      </c>
      <c r="S108" s="41">
        <v>21.919</v>
      </c>
      <c r="T108" s="41">
        <v>0.47399999999999998</v>
      </c>
      <c r="U108" s="41">
        <v>0.01</v>
      </c>
      <c r="V108" s="41">
        <v>99.144058644925238</v>
      </c>
      <c r="W108" s="42">
        <v>1.7446833732546962</v>
      </c>
      <c r="X108" s="42">
        <v>0.25531662674530375</v>
      </c>
      <c r="Y108" s="42">
        <v>0</v>
      </c>
      <c r="Z108" s="42">
        <v>0</v>
      </c>
      <c r="AA108" s="42">
        <v>0.72701637746865566</v>
      </c>
      <c r="AB108" s="42">
        <v>0.13179839803725713</v>
      </c>
      <c r="AC108" s="42">
        <v>8.4133444540418267E-2</v>
      </c>
      <c r="AD108" s="42">
        <v>6.8726936038680908E-2</v>
      </c>
      <c r="AE108" s="42">
        <v>6.6411765692771074E-2</v>
      </c>
      <c r="AF108" s="42">
        <v>4.5305864005964099E-3</v>
      </c>
      <c r="AG108" s="42">
        <v>0</v>
      </c>
      <c r="AH108" s="42">
        <v>2.9185222939903895E-3</v>
      </c>
      <c r="AI108" s="42">
        <v>0.87956609790769646</v>
      </c>
      <c r="AJ108" s="42">
        <v>3.4420072285777523E-2</v>
      </c>
      <c r="AK108" s="42">
        <v>4.7779933415615419E-4</v>
      </c>
      <c r="AL108" s="42">
        <v>2</v>
      </c>
      <c r="AM108" s="42">
        <v>2</v>
      </c>
      <c r="AN108" s="42">
        <v>11.999522200665844</v>
      </c>
      <c r="AO108" s="42">
        <f t="shared" si="3"/>
        <v>0.77100349946355939</v>
      </c>
      <c r="AP108" s="41">
        <v>11.988957361035043</v>
      </c>
      <c r="AQ108" s="41">
        <v>48.183974699841137</v>
      </c>
      <c r="AR108" s="41">
        <v>39.827067939123815</v>
      </c>
      <c r="AS108" s="41">
        <v>1.7383808734136093</v>
      </c>
      <c r="AT108" s="41">
        <v>6.8840144571555045E-2</v>
      </c>
      <c r="AU108" s="43">
        <v>6.6411765692771074E-2</v>
      </c>
      <c r="AV108" s="43">
        <v>5.5073624035719963E-2</v>
      </c>
      <c r="AW108" s="43">
        <v>6.7419471324041635E-2</v>
      </c>
      <c r="AX108" s="43">
        <v>0</v>
      </c>
      <c r="AY108" s="43">
        <v>4.5305864005964099E-3</v>
      </c>
      <c r="AZ108" s="43">
        <v>1.3438490581259052E-2</v>
      </c>
      <c r="BA108" s="43">
        <v>1.6450995303922061E-2</v>
      </c>
      <c r="BB108" s="43">
        <v>0.58466859769694934</v>
      </c>
      <c r="BC108" s="43">
        <v>0.10599263915821455</v>
      </c>
      <c r="BD108" s="43">
        <v>7.1173889885853159E-2</v>
      </c>
      <c r="BE108" s="43">
        <v>1.4362140586516482E-2</v>
      </c>
      <c r="BF108" s="43">
        <v>0.99952220066584374</v>
      </c>
    </row>
    <row r="109" spans="1:58" x14ac:dyDescent="0.3">
      <c r="A109" s="37" t="s">
        <v>161</v>
      </c>
      <c r="B109" s="37" t="s">
        <v>294</v>
      </c>
      <c r="C109" s="37" t="s">
        <v>52</v>
      </c>
      <c r="D109" s="38" t="s">
        <v>64</v>
      </c>
      <c r="E109" s="38" t="s">
        <v>291</v>
      </c>
      <c r="F109" s="39">
        <v>7.8200130537152288E-2</v>
      </c>
      <c r="G109" s="39">
        <v>0.24944748448279469</v>
      </c>
      <c r="H109" s="40">
        <v>1121.0577720403669</v>
      </c>
      <c r="I109" s="40">
        <v>17.734329782425618</v>
      </c>
      <c r="J109" s="41">
        <v>46.707999999999998</v>
      </c>
      <c r="K109" s="41">
        <v>2.3130000000000002</v>
      </c>
      <c r="L109" s="41">
        <v>7.2629999999999999</v>
      </c>
      <c r="M109" s="41">
        <v>0.155</v>
      </c>
      <c r="N109" s="41">
        <v>3.1815053383350476</v>
      </c>
      <c r="O109" s="41">
        <v>3.9062229627651099</v>
      </c>
      <c r="P109" s="41">
        <v>0.107</v>
      </c>
      <c r="Q109" s="41">
        <v>0</v>
      </c>
      <c r="R109" s="41">
        <v>13.151</v>
      </c>
      <c r="S109" s="41">
        <v>22.013000000000002</v>
      </c>
      <c r="T109" s="41">
        <v>0.48399999999999999</v>
      </c>
      <c r="U109" s="41">
        <v>8.9999999999999993E-3</v>
      </c>
      <c r="V109" s="41">
        <v>99.29072830110016</v>
      </c>
      <c r="W109" s="42">
        <v>1.7457426458511369</v>
      </c>
      <c r="X109" s="42">
        <v>0.25425735414886308</v>
      </c>
      <c r="Y109" s="42">
        <v>0</v>
      </c>
      <c r="Z109" s="42">
        <v>0</v>
      </c>
      <c r="AA109" s="42">
        <v>0.73275436588171206</v>
      </c>
      <c r="AB109" s="42">
        <v>0.12209622087186991</v>
      </c>
      <c r="AC109" s="42">
        <v>8.9481389254268962E-2</v>
      </c>
      <c r="AD109" s="42">
        <v>6.5679301056160155E-2</v>
      </c>
      <c r="AE109" s="42">
        <v>6.500947227039508E-2</v>
      </c>
      <c r="AF109" s="42">
        <v>4.5803057123823664E-3</v>
      </c>
      <c r="AG109" s="42">
        <v>0</v>
      </c>
      <c r="AH109" s="42">
        <v>3.3873396602744086E-3</v>
      </c>
      <c r="AI109" s="42">
        <v>0.88150901887819766</v>
      </c>
      <c r="AJ109" s="42">
        <v>3.5073457447751352E-2</v>
      </c>
      <c r="AK109" s="42">
        <v>4.2912896698750063E-4</v>
      </c>
      <c r="AL109" s="42">
        <v>2</v>
      </c>
      <c r="AM109" s="42">
        <v>1.9999999999999993</v>
      </c>
      <c r="AN109" s="42">
        <v>11.999570871033011</v>
      </c>
      <c r="AO109" s="42">
        <f t="shared" si="3"/>
        <v>0.77594996727678334</v>
      </c>
      <c r="AP109" s="41">
        <v>11.751673955986906</v>
      </c>
      <c r="AQ109" s="41">
        <v>48.190212355136381</v>
      </c>
      <c r="AR109" s="41">
        <v>40.058113688876709</v>
      </c>
      <c r="AS109" s="41">
        <v>1.7363596056317796</v>
      </c>
      <c r="AT109" s="41">
        <v>7.0146914895502704E-2</v>
      </c>
      <c r="AU109" s="43">
        <v>6.500947227039508E-2</v>
      </c>
      <c r="AV109" s="43">
        <v>5.2589943310136819E-2</v>
      </c>
      <c r="AW109" s="43">
        <v>7.16484662979361E-2</v>
      </c>
      <c r="AX109" s="43">
        <v>0</v>
      </c>
      <c r="AY109" s="43">
        <v>4.5803057123823664E-3</v>
      </c>
      <c r="AZ109" s="43">
        <v>1.2907708060408495E-2</v>
      </c>
      <c r="BA109" s="43">
        <v>1.7585443674960489E-2</v>
      </c>
      <c r="BB109" s="43">
        <v>0.59338717002367947</v>
      </c>
      <c r="BC109" s="43">
        <v>9.887396697605022E-2</v>
      </c>
      <c r="BD109" s="43">
        <v>6.9683597929016294E-2</v>
      </c>
      <c r="BE109" s="43">
        <v>1.3304796778047051E-2</v>
      </c>
      <c r="BF109" s="43">
        <v>0.99957087103301245</v>
      </c>
    </row>
    <row r="110" spans="1:58" x14ac:dyDescent="0.3">
      <c r="A110" s="37" t="s">
        <v>162</v>
      </c>
      <c r="B110" s="37" t="s">
        <v>294</v>
      </c>
      <c r="C110" s="37" t="s">
        <v>52</v>
      </c>
      <c r="D110" s="38" t="s">
        <v>64</v>
      </c>
      <c r="E110" s="38" t="s">
        <v>291</v>
      </c>
      <c r="F110" s="39">
        <v>-2.5516740977764131E-3</v>
      </c>
      <c r="G110" s="39">
        <v>0.27690452886030231</v>
      </c>
      <c r="H110" s="40">
        <v>1115.7428765296941</v>
      </c>
      <c r="I110" s="40">
        <v>17.615267986775681</v>
      </c>
      <c r="J110" s="41">
        <v>46.679000000000002</v>
      </c>
      <c r="K110" s="41">
        <v>2.2799999999999998</v>
      </c>
      <c r="L110" s="41">
        <v>7.3689999999999998</v>
      </c>
      <c r="M110" s="41">
        <v>0.17599999999999999</v>
      </c>
      <c r="N110" s="41">
        <v>3.596867433144741</v>
      </c>
      <c r="O110" s="41">
        <v>3.6174725079627139</v>
      </c>
      <c r="P110" s="41">
        <v>0.125</v>
      </c>
      <c r="Q110" s="41">
        <v>0</v>
      </c>
      <c r="R110" s="41">
        <v>13.039</v>
      </c>
      <c r="S110" s="41">
        <v>22.303000000000001</v>
      </c>
      <c r="T110" s="41">
        <v>0.496</v>
      </c>
      <c r="U110" s="41">
        <v>2E-3</v>
      </c>
      <c r="V110" s="41">
        <v>99.683339941107448</v>
      </c>
      <c r="W110" s="42">
        <v>1.7392611610150144</v>
      </c>
      <c r="X110" s="42">
        <v>0.26073883898498562</v>
      </c>
      <c r="Y110" s="42">
        <v>0</v>
      </c>
      <c r="Z110" s="42">
        <v>0</v>
      </c>
      <c r="AA110" s="42">
        <v>0.72426621650470779</v>
      </c>
      <c r="AB110" s="42">
        <v>0.11272097537671444</v>
      </c>
      <c r="AC110" s="42">
        <v>0.10085067265416647</v>
      </c>
      <c r="AD110" s="42">
        <v>6.2862878680547407E-2</v>
      </c>
      <c r="AE110" s="42">
        <v>6.3883714549250181E-2</v>
      </c>
      <c r="AF110" s="42">
        <v>5.1847729333380412E-3</v>
      </c>
      <c r="AG110" s="42">
        <v>0</v>
      </c>
      <c r="AH110" s="42">
        <v>3.9449298788512138E-3</v>
      </c>
      <c r="AI110" s="42">
        <v>0.89035892504085701</v>
      </c>
      <c r="AJ110" s="42">
        <v>3.5831847417937046E-2</v>
      </c>
      <c r="AK110" s="42">
        <v>9.5066963630241141E-5</v>
      </c>
      <c r="AL110" s="42">
        <v>2</v>
      </c>
      <c r="AM110" s="42">
        <v>1.9999999999999998</v>
      </c>
      <c r="AN110" s="42">
        <v>11.999904933036369</v>
      </c>
      <c r="AO110" s="42">
        <f t="shared" si="3"/>
        <v>0.77227231261702123</v>
      </c>
      <c r="AP110" s="41">
        <v>11.872257238615836</v>
      </c>
      <c r="AQ110" s="41">
        <v>48.596618677815179</v>
      </c>
      <c r="AR110" s="41">
        <v>39.531124083568983</v>
      </c>
      <c r="AS110" s="41">
        <v>1.7273461169222792</v>
      </c>
      <c r="AT110" s="41">
        <v>7.1663694835874092E-2</v>
      </c>
      <c r="AU110" s="43">
        <v>6.3883714549250181E-2</v>
      </c>
      <c r="AV110" s="43">
        <v>5.1058483183139075E-2</v>
      </c>
      <c r="AW110" s="43">
        <v>8.1912926703346184E-2</v>
      </c>
      <c r="AX110" s="43">
        <v>0</v>
      </c>
      <c r="AY110" s="43">
        <v>5.1847729333380412E-3</v>
      </c>
      <c r="AZ110" s="43">
        <v>1.1767891598052077E-2</v>
      </c>
      <c r="BA110" s="43">
        <v>1.8879182886546927E-2</v>
      </c>
      <c r="BB110" s="43">
        <v>0.60010640385888492</v>
      </c>
      <c r="BC110" s="43">
        <v>9.3397396746236705E-2</v>
      </c>
      <c r="BD110" s="43">
        <v>6.2079906322911438E-2</v>
      </c>
      <c r="BE110" s="43">
        <v>1.1634254254664474E-2</v>
      </c>
      <c r="BF110" s="43">
        <v>0.99990493303636996</v>
      </c>
    </row>
    <row r="111" spans="1:58" x14ac:dyDescent="0.3">
      <c r="A111" s="37" t="s">
        <v>163</v>
      </c>
      <c r="B111" s="37" t="s">
        <v>294</v>
      </c>
      <c r="C111" s="37" t="s">
        <v>52</v>
      </c>
      <c r="D111" s="38" t="s">
        <v>64</v>
      </c>
      <c r="E111" s="38" t="s">
        <v>291</v>
      </c>
      <c r="F111" s="39">
        <v>0.61630391925573347</v>
      </c>
      <c r="G111" s="39">
        <v>0.36117378388539562</v>
      </c>
      <c r="H111" s="40">
        <v>1112.466695904732</v>
      </c>
      <c r="I111" s="40">
        <v>20.440970960568031</v>
      </c>
      <c r="J111" s="41">
        <v>46.777000000000001</v>
      </c>
      <c r="K111" s="41">
        <v>2.2519999999999998</v>
      </c>
      <c r="L111" s="41">
        <v>7.4139999999999997</v>
      </c>
      <c r="M111" s="41">
        <v>0.153</v>
      </c>
      <c r="N111" s="41">
        <v>2.1342966752709254</v>
      </c>
      <c r="O111" s="41">
        <v>4.9165205844885094</v>
      </c>
      <c r="P111" s="41">
        <v>0.11799999999999999</v>
      </c>
      <c r="Q111" s="41">
        <v>0</v>
      </c>
      <c r="R111" s="41">
        <v>13.071999999999999</v>
      </c>
      <c r="S111" s="41">
        <v>21.47</v>
      </c>
      <c r="T111" s="41">
        <v>0.45600000000000002</v>
      </c>
      <c r="U111" s="41">
        <v>0</v>
      </c>
      <c r="V111" s="41">
        <v>98.762817259759444</v>
      </c>
      <c r="W111" s="42">
        <v>1.7565217601813603</v>
      </c>
      <c r="X111" s="42">
        <v>0.2434782398186397</v>
      </c>
      <c r="Y111" s="42">
        <v>0</v>
      </c>
      <c r="Z111" s="42">
        <v>0</v>
      </c>
      <c r="AA111" s="42">
        <v>0.73176881129966331</v>
      </c>
      <c r="AB111" s="42">
        <v>0.15439572611732158</v>
      </c>
      <c r="AC111" s="42">
        <v>6.0309686241680538E-2</v>
      </c>
      <c r="AD111" s="42">
        <v>8.4641801083756574E-2</v>
      </c>
      <c r="AE111" s="42">
        <v>6.3591872513760223E-2</v>
      </c>
      <c r="AF111" s="42">
        <v>4.5424109064794551E-3</v>
      </c>
      <c r="AG111" s="42">
        <v>0</v>
      </c>
      <c r="AH111" s="42">
        <v>3.7530918751226398E-3</v>
      </c>
      <c r="AI111" s="42">
        <v>0.86379719652141584</v>
      </c>
      <c r="AJ111" s="42">
        <v>3.3199403440799677E-2</v>
      </c>
      <c r="AK111" s="42">
        <v>0</v>
      </c>
      <c r="AL111" s="42">
        <v>2</v>
      </c>
      <c r="AM111" s="42">
        <v>2</v>
      </c>
      <c r="AN111" s="42">
        <v>12</v>
      </c>
      <c r="AO111" s="42">
        <f t="shared" si="3"/>
        <v>0.77315239338579911</v>
      </c>
      <c r="AP111" s="41">
        <v>12.042753710456845</v>
      </c>
      <c r="AQ111" s="41">
        <v>47.617724610720643</v>
      </c>
      <c r="AR111" s="41">
        <v>40.339521678822514</v>
      </c>
      <c r="AS111" s="41">
        <v>1.7499617339384006</v>
      </c>
      <c r="AT111" s="41">
        <v>6.6398806881599354E-2</v>
      </c>
      <c r="AU111" s="43">
        <v>6.3591872513760223E-2</v>
      </c>
      <c r="AV111" s="43">
        <v>6.7908068256975346E-2</v>
      </c>
      <c r="AW111" s="43">
        <v>4.8386426534143906E-2</v>
      </c>
      <c r="AX111" s="43">
        <v>0</v>
      </c>
      <c r="AY111" s="43">
        <v>4.5424109064794551E-3</v>
      </c>
      <c r="AZ111" s="43">
        <v>1.6733732826781228E-2</v>
      </c>
      <c r="BA111" s="43">
        <v>1.1923259707536632E-2</v>
      </c>
      <c r="BB111" s="43">
        <v>0.56475360206753356</v>
      </c>
      <c r="BC111" s="43">
        <v>0.11915722714900279</v>
      </c>
      <c r="BD111" s="43">
        <v>8.3507604616064879E-2</v>
      </c>
      <c r="BE111" s="43">
        <v>1.9495795421720717E-2</v>
      </c>
      <c r="BF111" s="43">
        <v>0.99999999999999878</v>
      </c>
    </row>
    <row r="112" spans="1:58" x14ac:dyDescent="0.3">
      <c r="A112" s="37" t="s">
        <v>164</v>
      </c>
      <c r="B112" s="37" t="s">
        <v>294</v>
      </c>
      <c r="C112" s="37" t="s">
        <v>52</v>
      </c>
      <c r="D112" s="38" t="s">
        <v>64</v>
      </c>
      <c r="E112" s="38" t="s">
        <v>291</v>
      </c>
      <c r="F112" s="39">
        <v>1.297690559178591</v>
      </c>
      <c r="G112" s="39">
        <v>0.33512764780345738</v>
      </c>
      <c r="H112" s="40">
        <v>1091.9567430019381</v>
      </c>
      <c r="I112" s="40">
        <v>26.445686677810269</v>
      </c>
      <c r="J112" s="41">
        <v>49.003999999999998</v>
      </c>
      <c r="K112" s="41">
        <v>1.369</v>
      </c>
      <c r="L112" s="41">
        <v>5.6449999999999996</v>
      </c>
      <c r="M112" s="41">
        <v>0.29799999999999999</v>
      </c>
      <c r="N112" s="41">
        <v>2.0549074370384224</v>
      </c>
      <c r="O112" s="41">
        <v>3.9529564816649438</v>
      </c>
      <c r="P112" s="41">
        <v>9.9000000000000005E-2</v>
      </c>
      <c r="Q112" s="41">
        <v>0</v>
      </c>
      <c r="R112" s="41">
        <v>14.493</v>
      </c>
      <c r="S112" s="41">
        <v>21.878</v>
      </c>
      <c r="T112" s="41">
        <v>0.41199999999999998</v>
      </c>
      <c r="U112" s="41">
        <v>0</v>
      </c>
      <c r="V112" s="41">
        <v>99.205863918703372</v>
      </c>
      <c r="W112" s="42">
        <v>1.8199650403121452</v>
      </c>
      <c r="X112" s="42">
        <v>0.18003495968785477</v>
      </c>
      <c r="Y112" s="42">
        <v>0</v>
      </c>
      <c r="Z112" s="42">
        <v>0</v>
      </c>
      <c r="AA112" s="42">
        <v>0.80241768906521227</v>
      </c>
      <c r="AB112" s="42">
        <v>0.12277495714207795</v>
      </c>
      <c r="AC112" s="42">
        <v>5.7429480888645301E-2</v>
      </c>
      <c r="AD112" s="42">
        <v>6.7054640741773197E-2</v>
      </c>
      <c r="AE112" s="42">
        <v>3.823376097698835E-2</v>
      </c>
      <c r="AF112" s="42">
        <v>8.7502728771686224E-3</v>
      </c>
      <c r="AG112" s="42">
        <v>0</v>
      </c>
      <c r="AH112" s="42">
        <v>3.1142446626353554E-3</v>
      </c>
      <c r="AI112" s="42">
        <v>0.8705579968717907</v>
      </c>
      <c r="AJ112" s="42">
        <v>2.9666956773708803E-2</v>
      </c>
      <c r="AK112" s="42">
        <v>0</v>
      </c>
      <c r="AL112" s="42">
        <v>2</v>
      </c>
      <c r="AM112" s="42">
        <v>2.0000000000000004</v>
      </c>
      <c r="AN112" s="42">
        <v>12.000000000000002</v>
      </c>
      <c r="AO112" s="42">
        <f t="shared" si="3"/>
        <v>0.81660860969688964</v>
      </c>
      <c r="AP112" s="41">
        <v>9.8755179022935629</v>
      </c>
      <c r="AQ112" s="41">
        <v>46.897626345444266</v>
      </c>
      <c r="AR112" s="41">
        <v>43.226855752262175</v>
      </c>
      <c r="AS112" s="41">
        <v>1.7957506430790811</v>
      </c>
      <c r="AT112" s="41">
        <v>5.9333913547417606E-2</v>
      </c>
      <c r="AU112" s="43">
        <v>3.823376097698835E-2</v>
      </c>
      <c r="AV112" s="43">
        <v>5.5787655797654614E-2</v>
      </c>
      <c r="AW112" s="43">
        <v>4.7779781936223453E-2</v>
      </c>
      <c r="AX112" s="43">
        <v>0</v>
      </c>
      <c r="AY112" s="43">
        <v>8.7502728771686224E-3</v>
      </c>
      <c r="AZ112" s="43">
        <v>1.1266984944118446E-2</v>
      </c>
      <c r="BA112" s="43">
        <v>9.6496989524217352E-3</v>
      </c>
      <c r="BB112" s="43">
        <v>0.63204927997215665</v>
      </c>
      <c r="BC112" s="43">
        <v>9.6707518188767549E-2</v>
      </c>
      <c r="BD112" s="43">
        <v>8.5184204546527809E-2</v>
      </c>
      <c r="BE112" s="43">
        <v>1.4590841807972878E-2</v>
      </c>
      <c r="BF112" s="43">
        <v>1.0000000000000002</v>
      </c>
    </row>
    <row r="113" spans="1:58" x14ac:dyDescent="0.3">
      <c r="A113" s="37" t="s">
        <v>165</v>
      </c>
      <c r="B113" s="37" t="s">
        <v>294</v>
      </c>
      <c r="C113" s="37" t="s">
        <v>52</v>
      </c>
      <c r="D113" s="38" t="s">
        <v>166</v>
      </c>
      <c r="E113" s="38" t="s">
        <v>291</v>
      </c>
      <c r="F113" s="39">
        <v>0.62686129286885262</v>
      </c>
      <c r="G113" s="39">
        <v>0.36808898865953799</v>
      </c>
      <c r="H113" s="40">
        <v>1075.2302753925319</v>
      </c>
      <c r="I113" s="40">
        <v>21.843815369297019</v>
      </c>
      <c r="J113" s="41">
        <v>48.557000000000002</v>
      </c>
      <c r="K113" s="41">
        <v>1.498</v>
      </c>
      <c r="L113" s="41">
        <v>6.0679999999999996</v>
      </c>
      <c r="M113" s="41">
        <v>0.28899999999999998</v>
      </c>
      <c r="N113" s="41">
        <v>2.8124547507471465</v>
      </c>
      <c r="O113" s="41">
        <v>3.5323014713234455</v>
      </c>
      <c r="P113" s="41">
        <v>8.2000000000000003E-2</v>
      </c>
      <c r="Q113" s="41">
        <v>0</v>
      </c>
      <c r="R113" s="41">
        <v>14.289</v>
      </c>
      <c r="S113" s="41">
        <v>22.076000000000001</v>
      </c>
      <c r="T113" s="41">
        <v>0.432</v>
      </c>
      <c r="U113" s="41">
        <v>1.2E-2</v>
      </c>
      <c r="V113" s="41">
        <v>99.647756222070583</v>
      </c>
      <c r="W113" s="42">
        <v>1.798231256335836</v>
      </c>
      <c r="X113" s="42">
        <v>0.20176874366416397</v>
      </c>
      <c r="Y113" s="42">
        <v>0</v>
      </c>
      <c r="Z113" s="42">
        <v>0</v>
      </c>
      <c r="AA113" s="42">
        <v>0.78887141371926883</v>
      </c>
      <c r="AB113" s="42">
        <v>0.10939757647809878</v>
      </c>
      <c r="AC113" s="42">
        <v>7.8377309547754237E-2</v>
      </c>
      <c r="AD113" s="42">
        <v>6.3080217462577026E-2</v>
      </c>
      <c r="AE113" s="42">
        <v>4.171743201019526E-2</v>
      </c>
      <c r="AF113" s="42">
        <v>8.4618506565950873E-3</v>
      </c>
      <c r="AG113" s="42">
        <v>0</v>
      </c>
      <c r="AH113" s="42">
        <v>2.5721338649256835E-3</v>
      </c>
      <c r="AI113" s="42">
        <v>0.87593656823743082</v>
      </c>
      <c r="AJ113" s="42">
        <v>3.1018565576197421E-2</v>
      </c>
      <c r="AK113" s="42">
        <v>5.6693244695668252E-4</v>
      </c>
      <c r="AL113" s="42">
        <v>2</v>
      </c>
      <c r="AM113" s="42">
        <v>1.9999999999999996</v>
      </c>
      <c r="AN113" s="42">
        <v>11.999433067553042</v>
      </c>
      <c r="AO113" s="42">
        <f t="shared" si="3"/>
        <v>0.80773501514841439</v>
      </c>
      <c r="AP113" s="41">
        <v>10.260437521458817</v>
      </c>
      <c r="AQ113" s="41">
        <v>47.216354825613969</v>
      </c>
      <c r="AR113" s="41">
        <v>42.523207652927212</v>
      </c>
      <c r="AS113" s="41">
        <v>1.7742055584347984</v>
      </c>
      <c r="AT113" s="41">
        <v>6.2037131152394842E-2</v>
      </c>
      <c r="AU113" s="43">
        <v>4.171743201019526E-2</v>
      </c>
      <c r="AV113" s="43">
        <v>5.276867918505658E-2</v>
      </c>
      <c r="AW113" s="43">
        <v>6.5565200458716874E-2</v>
      </c>
      <c r="AX113" s="43">
        <v>0</v>
      </c>
      <c r="AY113" s="43">
        <v>8.4618506565950873E-3</v>
      </c>
      <c r="AZ113" s="43">
        <v>1.005872584119155E-2</v>
      </c>
      <c r="BA113" s="43">
        <v>1.2497989078410784E-2</v>
      </c>
      <c r="BB113" s="43">
        <v>0.62869966634125074</v>
      </c>
      <c r="BC113" s="43">
        <v>8.7185590242211397E-2</v>
      </c>
      <c r="BD113" s="43">
        <v>8.0085873689009046E-2</v>
      </c>
      <c r="BE113" s="43">
        <v>1.2392060050406533E-2</v>
      </c>
      <c r="BF113" s="43">
        <v>0.99943306755304373</v>
      </c>
    </row>
    <row r="114" spans="1:58" x14ac:dyDescent="0.3">
      <c r="A114" s="37" t="s">
        <v>167</v>
      </c>
      <c r="B114" s="37" t="s">
        <v>294</v>
      </c>
      <c r="C114" s="37" t="s">
        <v>52</v>
      </c>
      <c r="D114" s="38" t="s">
        <v>166</v>
      </c>
      <c r="E114" s="38" t="s">
        <v>291</v>
      </c>
      <c r="F114" s="39">
        <v>1.3368584558367731</v>
      </c>
      <c r="G114" s="39">
        <v>0.44742762361768779</v>
      </c>
      <c r="H114" s="40">
        <v>1085.7222044467931</v>
      </c>
      <c r="I114" s="40">
        <v>18.440607400521959</v>
      </c>
      <c r="J114" s="41">
        <v>48.106000000000002</v>
      </c>
      <c r="K114" s="41">
        <v>1.597</v>
      </c>
      <c r="L114" s="41">
        <v>6.3550000000000004</v>
      </c>
      <c r="M114" s="41">
        <v>0.26</v>
      </c>
      <c r="N114" s="41">
        <v>2.8996208062416833</v>
      </c>
      <c r="O114" s="41">
        <v>3.3658678508956101</v>
      </c>
      <c r="P114" s="41">
        <v>9.2999999999999999E-2</v>
      </c>
      <c r="Q114" s="41">
        <v>0</v>
      </c>
      <c r="R114" s="41">
        <v>14.266</v>
      </c>
      <c r="S114" s="41">
        <v>21.805</v>
      </c>
      <c r="T114" s="41">
        <v>0.46</v>
      </c>
      <c r="U114" s="41">
        <v>0</v>
      </c>
      <c r="V114" s="41">
        <v>99.20748865713729</v>
      </c>
      <c r="W114" s="42">
        <v>1.7883369166672807</v>
      </c>
      <c r="X114" s="42">
        <v>0.21166308333271933</v>
      </c>
      <c r="Y114" s="42">
        <v>0</v>
      </c>
      <c r="Z114" s="42">
        <v>0</v>
      </c>
      <c r="AA114" s="42">
        <v>0.79061127181053825</v>
      </c>
      <c r="AB114" s="42">
        <v>0.10464136573564137</v>
      </c>
      <c r="AC114" s="42">
        <v>8.1115231958499123E-2</v>
      </c>
      <c r="AD114" s="42">
        <v>6.6772448630641856E-2</v>
      </c>
      <c r="AE114" s="42">
        <v>4.4644408068955123E-2</v>
      </c>
      <c r="AF114" s="42">
        <v>7.64182804288795E-3</v>
      </c>
      <c r="AG114" s="42">
        <v>0</v>
      </c>
      <c r="AH114" s="42">
        <v>2.928323569727206E-3</v>
      </c>
      <c r="AI114" s="42">
        <v>0.86848988074588984</v>
      </c>
      <c r="AJ114" s="42">
        <v>3.3155241437219318E-2</v>
      </c>
      <c r="AK114" s="42">
        <v>0</v>
      </c>
      <c r="AL114" s="42">
        <v>2</v>
      </c>
      <c r="AM114" s="42">
        <v>2</v>
      </c>
      <c r="AN114" s="42">
        <v>12</v>
      </c>
      <c r="AO114" s="42">
        <f t="shared" si="3"/>
        <v>0.80974732629374968</v>
      </c>
      <c r="AP114" s="41">
        <v>10.21140509375968</v>
      </c>
      <c r="AQ114" s="41">
        <v>47.00164662191051</v>
      </c>
      <c r="AR114" s="41">
        <v>42.78694828432981</v>
      </c>
      <c r="AS114" s="41">
        <v>1.7637425182920694</v>
      </c>
      <c r="AT114" s="41">
        <v>6.6310482874438637E-2</v>
      </c>
      <c r="AU114" s="43">
        <v>4.4644408068955123E-2</v>
      </c>
      <c r="AV114" s="43">
        <v>5.5252942215511511E-2</v>
      </c>
      <c r="AW114" s="43">
        <v>6.712132497929757E-2</v>
      </c>
      <c r="AX114" s="43">
        <v>0</v>
      </c>
      <c r="AY114" s="43">
        <v>7.64182804288795E-3</v>
      </c>
      <c r="AZ114" s="43">
        <v>1.1519506415130103E-2</v>
      </c>
      <c r="BA114" s="43">
        <v>1.3993906979201266E-2</v>
      </c>
      <c r="BB114" s="43">
        <v>0.61947993074311103</v>
      </c>
      <c r="BC114" s="43">
        <v>8.1991274739014686E-2</v>
      </c>
      <c r="BD114" s="43">
        <v>8.5565670533713611E-2</v>
      </c>
      <c r="BE114" s="43">
        <v>1.2789207283176944E-2</v>
      </c>
      <c r="BF114" s="43">
        <v>0.99999999999999989</v>
      </c>
    </row>
    <row r="115" spans="1:58" x14ac:dyDescent="0.3">
      <c r="A115" s="37" t="s">
        <v>168</v>
      </c>
      <c r="B115" s="37" t="s">
        <v>294</v>
      </c>
      <c r="C115" s="37" t="s">
        <v>52</v>
      </c>
      <c r="D115" s="38" t="s">
        <v>166</v>
      </c>
      <c r="E115" s="38" t="s">
        <v>291</v>
      </c>
      <c r="F115" s="39">
        <v>1.787443028390407</v>
      </c>
      <c r="G115" s="39">
        <v>0.31281337106417623</v>
      </c>
      <c r="H115" s="40">
        <v>1105.1117753982539</v>
      </c>
      <c r="I115" s="40">
        <v>31.887551459157422</v>
      </c>
      <c r="J115" s="41">
        <v>48.548999999999999</v>
      </c>
      <c r="K115" s="41">
        <v>1.6279999999999999</v>
      </c>
      <c r="L115" s="41">
        <v>6.38</v>
      </c>
      <c r="M115" s="41">
        <v>0.28499999999999998</v>
      </c>
      <c r="N115" s="41">
        <v>1.7245059667710292</v>
      </c>
      <c r="O115" s="41">
        <v>4.5202578033861682</v>
      </c>
      <c r="P115" s="41">
        <v>7.0000000000000007E-2</v>
      </c>
      <c r="Q115" s="41">
        <v>0</v>
      </c>
      <c r="R115" s="41">
        <v>13.894</v>
      </c>
      <c r="S115" s="41">
        <v>21.826000000000001</v>
      </c>
      <c r="T115" s="41">
        <v>0.46300000000000002</v>
      </c>
      <c r="U115" s="41">
        <v>1.6E-2</v>
      </c>
      <c r="V115" s="41">
        <v>99.355763770157196</v>
      </c>
      <c r="W115" s="42">
        <v>1.8036095510099215</v>
      </c>
      <c r="X115" s="42">
        <v>0.19639044899007851</v>
      </c>
      <c r="Y115" s="42">
        <v>0</v>
      </c>
      <c r="Z115" s="42">
        <v>0</v>
      </c>
      <c r="AA115" s="42">
        <v>0.76948510829756744</v>
      </c>
      <c r="AB115" s="42">
        <v>0.14043704596257695</v>
      </c>
      <c r="AC115" s="42">
        <v>4.8210102092999918E-2</v>
      </c>
      <c r="AD115" s="42">
        <v>8.2955207289471533E-2</v>
      </c>
      <c r="AE115" s="42">
        <v>4.5480862941941563E-2</v>
      </c>
      <c r="AF115" s="42">
        <v>8.3710688848372631E-3</v>
      </c>
      <c r="AG115" s="42">
        <v>0</v>
      </c>
      <c r="AH115" s="42">
        <v>2.2026540769545973E-3</v>
      </c>
      <c r="AI115" s="42">
        <v>0.86875029529253778</v>
      </c>
      <c r="AJ115" s="42">
        <v>3.3349359462747884E-2</v>
      </c>
      <c r="AK115" s="42">
        <v>7.582956983647628E-4</v>
      </c>
      <c r="AL115" s="42">
        <v>2</v>
      </c>
      <c r="AM115" s="42">
        <v>1.9999999999999996</v>
      </c>
      <c r="AN115" s="42">
        <v>11.999241704301637</v>
      </c>
      <c r="AO115" s="42">
        <f t="shared" si="3"/>
        <v>0.80310949056907022</v>
      </c>
      <c r="AP115" s="41">
        <v>10.434166846652197</v>
      </c>
      <c r="AQ115" s="41">
        <v>47.496436610743402</v>
      </c>
      <c r="AR115" s="41">
        <v>42.069396542604395</v>
      </c>
      <c r="AS115" s="41">
        <v>1.778672449552682</v>
      </c>
      <c r="AT115" s="41">
        <v>6.6698718925495767E-2</v>
      </c>
      <c r="AU115" s="43">
        <v>4.5480862941941563E-2</v>
      </c>
      <c r="AV115" s="43">
        <v>6.6678160717299442E-2</v>
      </c>
      <c r="AW115" s="43">
        <v>3.8750562388895946E-2</v>
      </c>
      <c r="AX115" s="43">
        <v>0</v>
      </c>
      <c r="AY115" s="43">
        <v>8.3710688848372631E-3</v>
      </c>
      <c r="AZ115" s="43">
        <v>1.5797464149496652E-2</v>
      </c>
      <c r="BA115" s="43">
        <v>9.1808264284139705E-3</v>
      </c>
      <c r="BB115" s="43">
        <v>0.6070494418750132</v>
      </c>
      <c r="BC115" s="43">
        <v>0.1107912673693876</v>
      </c>
      <c r="BD115" s="43">
        <v>8.1217833211277124E-2</v>
      </c>
      <c r="BE115" s="43">
        <v>1.5924216335071968E-2</v>
      </c>
      <c r="BF115" s="43">
        <v>0.99924170430163473</v>
      </c>
    </row>
    <row r="116" spans="1:58" x14ac:dyDescent="0.3">
      <c r="A116" s="37" t="s">
        <v>169</v>
      </c>
      <c r="B116" s="37" t="s">
        <v>294</v>
      </c>
      <c r="C116" s="37" t="s">
        <v>52</v>
      </c>
      <c r="D116" s="38" t="s">
        <v>166</v>
      </c>
      <c r="E116" s="38" t="s">
        <v>291</v>
      </c>
      <c r="F116" s="39">
        <v>1.8076997406780719</v>
      </c>
      <c r="G116" s="39">
        <v>0.3521350025488853</v>
      </c>
      <c r="H116" s="40">
        <v>1097.9798030853269</v>
      </c>
      <c r="I116" s="40">
        <v>26.364532723522949</v>
      </c>
      <c r="J116" s="41">
        <v>49.173000000000002</v>
      </c>
      <c r="K116" s="41">
        <v>1.4550000000000001</v>
      </c>
      <c r="L116" s="41">
        <v>5.8479999999999999</v>
      </c>
      <c r="M116" s="41">
        <v>0.26600000000000001</v>
      </c>
      <c r="N116" s="41">
        <v>1.7866993002819127</v>
      </c>
      <c r="O116" s="41">
        <v>4.3302950976510202</v>
      </c>
      <c r="P116" s="41">
        <v>0.11</v>
      </c>
      <c r="Q116" s="41">
        <v>0</v>
      </c>
      <c r="R116" s="41">
        <v>14.361000000000001</v>
      </c>
      <c r="S116" s="41">
        <v>21.837</v>
      </c>
      <c r="T116" s="41">
        <v>0.442</v>
      </c>
      <c r="U116" s="41">
        <v>1.2999999999999999E-2</v>
      </c>
      <c r="V116" s="41">
        <v>99.621994397932923</v>
      </c>
      <c r="W116" s="42">
        <v>1.8194047909231137</v>
      </c>
      <c r="X116" s="42">
        <v>0.18059520907688631</v>
      </c>
      <c r="Y116" s="42">
        <v>0</v>
      </c>
      <c r="Z116" s="42">
        <v>0</v>
      </c>
      <c r="AA116" s="42">
        <v>0.79213280343049897</v>
      </c>
      <c r="AB116" s="42">
        <v>0.13399122751817655</v>
      </c>
      <c r="AC116" s="42">
        <v>4.9746806740627036E-2</v>
      </c>
      <c r="AD116" s="42">
        <v>7.442171270557324E-2</v>
      </c>
      <c r="AE116" s="42">
        <v>4.0483465327819872E-2</v>
      </c>
      <c r="AF116" s="42">
        <v>7.7814061469343998E-3</v>
      </c>
      <c r="AG116" s="42">
        <v>0</v>
      </c>
      <c r="AH116" s="42">
        <v>3.4473178951751624E-3</v>
      </c>
      <c r="AI116" s="42">
        <v>0.86567361306330737</v>
      </c>
      <c r="AJ116" s="42">
        <v>3.1708023149271347E-2</v>
      </c>
      <c r="AK116" s="42">
        <v>6.1362402261638718E-4</v>
      </c>
      <c r="AL116" s="42">
        <v>2</v>
      </c>
      <c r="AM116" s="42">
        <v>2.0000000000000004</v>
      </c>
      <c r="AN116" s="42">
        <v>11.999386375977384</v>
      </c>
      <c r="AO116" s="42">
        <f t="shared" si="3"/>
        <v>0.81171890053209883</v>
      </c>
      <c r="AP116" s="41">
        <v>10.145592806149427</v>
      </c>
      <c r="AQ116" s="41">
        <v>46.920188359310089</v>
      </c>
      <c r="AR116" s="41">
        <v>42.934218834540488</v>
      </c>
      <c r="AS116" s="41">
        <v>1.7917976440119827</v>
      </c>
      <c r="AT116" s="41">
        <v>6.3416046298542694E-2</v>
      </c>
      <c r="AU116" s="43">
        <v>4.0483465327819872E-2</v>
      </c>
      <c r="AV116" s="43">
        <v>5.9713260229614241E-2</v>
      </c>
      <c r="AW116" s="43">
        <v>3.9915018191632325E-2</v>
      </c>
      <c r="AX116" s="43">
        <v>0</v>
      </c>
      <c r="AY116" s="43">
        <v>7.7814061469343998E-3</v>
      </c>
      <c r="AZ116" s="43">
        <v>1.4340670441316877E-2</v>
      </c>
      <c r="BA116" s="43">
        <v>9.5859465610200704E-3</v>
      </c>
      <c r="BB116" s="43">
        <v>0.62058788930617259</v>
      </c>
      <c r="BC116" s="43">
        <v>0.10497398000806835</v>
      </c>
      <c r="BD116" s="43">
        <v>8.5772457062163188E-2</v>
      </c>
      <c r="BE116" s="43">
        <v>1.6232282702641682E-2</v>
      </c>
      <c r="BF116" s="43">
        <v>0.99938637597738356</v>
      </c>
    </row>
    <row r="117" spans="1:58" x14ac:dyDescent="0.3">
      <c r="A117" s="37" t="s">
        <v>170</v>
      </c>
      <c r="B117" s="37" t="s">
        <v>294</v>
      </c>
      <c r="C117" s="37" t="s">
        <v>52</v>
      </c>
      <c r="D117" s="38" t="s">
        <v>64</v>
      </c>
      <c r="E117" s="38" t="s">
        <v>291</v>
      </c>
      <c r="F117" s="39">
        <v>1.611387857049704</v>
      </c>
      <c r="G117" s="39">
        <v>0.31939659491067568</v>
      </c>
      <c r="H117" s="40">
        <v>1105.991230607033</v>
      </c>
      <c r="I117" s="40">
        <v>30.88911902503861</v>
      </c>
      <c r="J117" s="41">
        <v>48.771999999999998</v>
      </c>
      <c r="K117" s="41">
        <v>1.4950000000000001</v>
      </c>
      <c r="L117" s="41">
        <v>5.94</v>
      </c>
      <c r="M117" s="41">
        <v>0.35199999999999998</v>
      </c>
      <c r="N117" s="41">
        <v>1.6566899627185363</v>
      </c>
      <c r="O117" s="41">
        <v>4.3692798915213729</v>
      </c>
      <c r="P117" s="41">
        <v>8.7999999999999995E-2</v>
      </c>
      <c r="Q117" s="41">
        <v>0</v>
      </c>
      <c r="R117" s="41">
        <v>14.189</v>
      </c>
      <c r="S117" s="41">
        <v>21.863</v>
      </c>
      <c r="T117" s="41">
        <v>0.40300000000000002</v>
      </c>
      <c r="U117" s="41">
        <v>1.0999999999999999E-2</v>
      </c>
      <c r="V117" s="41">
        <v>99.138969854239903</v>
      </c>
      <c r="W117" s="42">
        <v>1.8143872876175522</v>
      </c>
      <c r="X117" s="42">
        <v>0.18561271238244781</v>
      </c>
      <c r="Y117" s="42">
        <v>0</v>
      </c>
      <c r="Z117" s="42">
        <v>0</v>
      </c>
      <c r="AA117" s="42">
        <v>0.78690427597667278</v>
      </c>
      <c r="AB117" s="42">
        <v>0.13593319938925549</v>
      </c>
      <c r="AC117" s="42">
        <v>4.6377975037172448E-2</v>
      </c>
      <c r="AD117" s="42">
        <v>7.4825604821435909E-2</v>
      </c>
      <c r="AE117" s="42">
        <v>4.1822759066521956E-2</v>
      </c>
      <c r="AF117" s="42">
        <v>1.0353231161741333E-2</v>
      </c>
      <c r="AG117" s="42">
        <v>0</v>
      </c>
      <c r="AH117" s="42">
        <v>2.7728611378283995E-3</v>
      </c>
      <c r="AI117" s="42">
        <v>0.87142047663842603</v>
      </c>
      <c r="AJ117" s="42">
        <v>2.9067571114723492E-2</v>
      </c>
      <c r="AK117" s="42">
        <v>5.2204565622248613E-4</v>
      </c>
      <c r="AL117" s="42">
        <v>2</v>
      </c>
      <c r="AM117" s="42">
        <v>2.0000000000000004</v>
      </c>
      <c r="AN117" s="42">
        <v>11.999477954343778</v>
      </c>
      <c r="AO117" s="42">
        <f t="shared" si="3"/>
        <v>0.81189819626729642</v>
      </c>
      <c r="AP117" s="41">
        <v>10.04031426730122</v>
      </c>
      <c r="AQ117" s="41">
        <v>47.272231868824136</v>
      </c>
      <c r="AR117" s="41">
        <v>42.687453863874637</v>
      </c>
      <c r="AS117" s="41">
        <v>1.7942579520043545</v>
      </c>
      <c r="AT117" s="41">
        <v>5.8135142229446983E-2</v>
      </c>
      <c r="AU117" s="43">
        <v>4.1822759066521956E-2</v>
      </c>
      <c r="AV117" s="43">
        <v>6.2949930938979548E-2</v>
      </c>
      <c r="AW117" s="43">
        <v>3.9017263310424349E-2</v>
      </c>
      <c r="AX117" s="43">
        <v>0</v>
      </c>
      <c r="AY117" s="43">
        <v>1.0353231161741333E-2</v>
      </c>
      <c r="AZ117" s="43">
        <v>1.1553386520838781E-2</v>
      </c>
      <c r="BA117" s="43">
        <v>7.1609534321433778E-3</v>
      </c>
      <c r="BB117" s="43">
        <v>0.620451147052279</v>
      </c>
      <c r="BC117" s="43">
        <v>0.10717937627022112</v>
      </c>
      <c r="BD117" s="43">
        <v>8.3226564462196895E-2</v>
      </c>
      <c r="BE117" s="43">
        <v>1.576334212843139E-2</v>
      </c>
      <c r="BF117" s="43">
        <v>0.99947795434377773</v>
      </c>
    </row>
    <row r="118" spans="1:58" x14ac:dyDescent="0.3">
      <c r="A118" s="37" t="s">
        <v>171</v>
      </c>
      <c r="B118" s="37" t="s">
        <v>294</v>
      </c>
      <c r="C118" s="37" t="s">
        <v>52</v>
      </c>
      <c r="D118" s="38" t="s">
        <v>286</v>
      </c>
      <c r="E118" s="38" t="s">
        <v>291</v>
      </c>
      <c r="F118" s="39">
        <v>0.99743498712778089</v>
      </c>
      <c r="G118" s="39">
        <v>0.39480393239868361</v>
      </c>
      <c r="H118" s="40">
        <v>1107.837780714035</v>
      </c>
      <c r="I118" s="40">
        <v>20.129160679589219</v>
      </c>
      <c r="J118" s="41">
        <v>48.902000000000001</v>
      </c>
      <c r="K118" s="41">
        <v>1.4370000000000001</v>
      </c>
      <c r="L118" s="41">
        <v>5.867</v>
      </c>
      <c r="M118" s="41">
        <v>0.35199999999999998</v>
      </c>
      <c r="N118" s="41">
        <v>2.3801842614618196</v>
      </c>
      <c r="O118" s="41">
        <v>3.876266410558133</v>
      </c>
      <c r="P118" s="41">
        <v>8.7999999999999995E-2</v>
      </c>
      <c r="Q118" s="41">
        <v>0</v>
      </c>
      <c r="R118" s="41">
        <v>14.496</v>
      </c>
      <c r="S118" s="41">
        <v>21.837</v>
      </c>
      <c r="T118" s="41">
        <v>0.42799999999999999</v>
      </c>
      <c r="U118" s="41">
        <v>0</v>
      </c>
      <c r="V118" s="41">
        <v>99.663450672019948</v>
      </c>
      <c r="W118" s="42">
        <v>1.809182872587823</v>
      </c>
      <c r="X118" s="42">
        <v>0.19081712741217705</v>
      </c>
      <c r="Y118" s="42">
        <v>0</v>
      </c>
      <c r="Z118" s="42">
        <v>0</v>
      </c>
      <c r="AA118" s="42">
        <v>0.79949308901450833</v>
      </c>
      <c r="AB118" s="42">
        <v>0.11992941291667475</v>
      </c>
      <c r="AC118" s="42">
        <v>6.6263983122022196E-2</v>
      </c>
      <c r="AD118" s="42">
        <v>6.5000779281787158E-2</v>
      </c>
      <c r="AE118" s="42">
        <v>3.9978332215683296E-2</v>
      </c>
      <c r="AF118" s="42">
        <v>1.0296089947129616E-2</v>
      </c>
      <c r="AG118" s="42">
        <v>0</v>
      </c>
      <c r="AH118" s="42">
        <v>2.7575572533801653E-3</v>
      </c>
      <c r="AI118" s="42">
        <v>0.86558036687868489</v>
      </c>
      <c r="AJ118" s="42">
        <v>3.0700389370129887E-2</v>
      </c>
      <c r="AK118" s="42">
        <v>0</v>
      </c>
      <c r="AL118" s="42">
        <v>2</v>
      </c>
      <c r="AM118" s="42">
        <v>2.0000000000000004</v>
      </c>
      <c r="AN118" s="42">
        <v>12</v>
      </c>
      <c r="AO118" s="42">
        <f t="shared" si="3"/>
        <v>0.81110282137159817</v>
      </c>
      <c r="AP118" s="41">
        <v>10.1913951270528</v>
      </c>
      <c r="AQ118" s="41">
        <v>46.68656801875948</v>
      </c>
      <c r="AR118" s="41">
        <v>43.122036854187712</v>
      </c>
      <c r="AS118" s="41">
        <v>1.785002868809868</v>
      </c>
      <c r="AT118" s="41">
        <v>6.1400778740259773E-2</v>
      </c>
      <c r="AU118" s="43">
        <v>3.9978332215683296E-2</v>
      </c>
      <c r="AV118" s="43">
        <v>5.4896808201461957E-2</v>
      </c>
      <c r="AW118" s="43">
        <v>5.5963654779348497E-2</v>
      </c>
      <c r="AX118" s="43">
        <v>0</v>
      </c>
      <c r="AY118" s="43">
        <v>1.0296089947129616E-2</v>
      </c>
      <c r="AZ118" s="43">
        <v>1.0103971080325201E-2</v>
      </c>
      <c r="BA118" s="43">
        <v>1.0300328342673699E-2</v>
      </c>
      <c r="BB118" s="43">
        <v>0.62151072634292581</v>
      </c>
      <c r="BC118" s="43">
        <v>9.32308453392654E-2</v>
      </c>
      <c r="BD118" s="43">
        <v>8.8991181335791258E-2</v>
      </c>
      <c r="BE118" s="43">
        <v>1.4728062415394757E-2</v>
      </c>
      <c r="BF118" s="43">
        <v>0.99999999999999956</v>
      </c>
    </row>
    <row r="119" spans="1:58" x14ac:dyDescent="0.3">
      <c r="E119" s="4"/>
      <c r="F119" s="14"/>
      <c r="G119" s="14"/>
      <c r="H119" s="16"/>
      <c r="I119" s="16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2"/>
      <c r="AQ119" s="12"/>
      <c r="AR119" s="12"/>
      <c r="AS119" s="12"/>
      <c r="AT119" s="12"/>
      <c r="AU119" s="17"/>
      <c r="AV119" s="17"/>
      <c r="AW119" s="17"/>
      <c r="AX119" s="17"/>
      <c r="AY119" s="17"/>
      <c r="AZ119" s="17"/>
      <c r="BA119" s="17"/>
      <c r="BB119" s="17"/>
      <c r="BC119" s="17"/>
      <c r="BD119" s="17"/>
      <c r="BE119" s="17"/>
      <c r="BF119" s="17"/>
    </row>
    <row r="120" spans="1:58" x14ac:dyDescent="0.3">
      <c r="A120" s="3" t="s">
        <v>295</v>
      </c>
      <c r="B120" s="3" t="s">
        <v>293</v>
      </c>
      <c r="C120" s="3" t="s">
        <v>172</v>
      </c>
      <c r="D120" s="44"/>
      <c r="E120" s="4" t="s">
        <v>78</v>
      </c>
      <c r="F120" s="14">
        <v>2.181006209552288</v>
      </c>
      <c r="G120" s="14">
        <v>0.68107549067873052</v>
      </c>
      <c r="H120" s="16">
        <v>1088.708946704865</v>
      </c>
      <c r="I120" s="16">
        <v>14.24464412116034</v>
      </c>
      <c r="J120" s="12">
        <v>48.427999999999997</v>
      </c>
      <c r="K120" s="12">
        <v>1.6950000000000001</v>
      </c>
      <c r="L120" s="12">
        <v>4.9080000000000004</v>
      </c>
      <c r="M120" s="12">
        <v>0.14599999999999999</v>
      </c>
      <c r="N120" s="12">
        <v>3.5761155800229467</v>
      </c>
      <c r="O120" s="12">
        <v>2.4221454071973354</v>
      </c>
      <c r="P120" s="12">
        <v>0.104</v>
      </c>
      <c r="Q120" s="12">
        <v>0</v>
      </c>
      <c r="R120" s="12">
        <v>14.459</v>
      </c>
      <c r="S120" s="12">
        <v>22.916</v>
      </c>
      <c r="T120" s="12">
        <v>0.38200000000000001</v>
      </c>
      <c r="U120" s="12">
        <v>0</v>
      </c>
      <c r="V120" s="12">
        <v>99.036260987220288</v>
      </c>
      <c r="W120" s="18">
        <v>1.8060788182414771</v>
      </c>
      <c r="X120" s="18">
        <v>0.19392118175852291</v>
      </c>
      <c r="Y120" s="18">
        <v>0</v>
      </c>
      <c r="Z120" s="18">
        <v>0</v>
      </c>
      <c r="AA120" s="18">
        <v>0.80387608823268353</v>
      </c>
      <c r="AB120" s="18">
        <v>7.5543416174423061E-2</v>
      </c>
      <c r="AC120" s="18">
        <v>0.10036050188008616</v>
      </c>
      <c r="AD120" s="18">
        <v>2.1805431710530787E-2</v>
      </c>
      <c r="AE120" s="18">
        <v>4.7535922473221269E-2</v>
      </c>
      <c r="AF120" s="18">
        <v>4.3049373883207688E-3</v>
      </c>
      <c r="AG120" s="18">
        <v>0</v>
      </c>
      <c r="AH120" s="18">
        <v>3.28518267992817E-3</v>
      </c>
      <c r="AI120" s="18">
        <v>0.91566698529394941</v>
      </c>
      <c r="AJ120" s="18">
        <v>2.7621534166856976E-2</v>
      </c>
      <c r="AK120" s="18">
        <v>0</v>
      </c>
      <c r="AL120" s="18">
        <v>2</v>
      </c>
      <c r="AM120" s="18">
        <v>2.0000000000000004</v>
      </c>
      <c r="AN120" s="18">
        <v>12</v>
      </c>
      <c r="AO120" s="18">
        <f t="shared" ref="AO120:AO151" si="4">AA120/(AA120+AB120+AC120)</f>
        <v>0.82046590364597793</v>
      </c>
      <c r="AP120" s="12">
        <v>9.437302593988667</v>
      </c>
      <c r="AQ120" s="12">
        <v>48.225178764366781</v>
      </c>
      <c r="AR120" s="12">
        <v>42.33751864164455</v>
      </c>
      <c r="AS120" s="12">
        <v>1.7950864897010561</v>
      </c>
      <c r="AT120" s="12">
        <v>5.5243068333713952E-2</v>
      </c>
      <c r="AU120" s="17">
        <v>4.7535922473221269E-2</v>
      </c>
      <c r="AV120" s="17">
        <v>1.764364581954643E-2</v>
      </c>
      <c r="AW120" s="17">
        <v>8.1205690992533941E-2</v>
      </c>
      <c r="AX120" s="17">
        <v>0</v>
      </c>
      <c r="AY120" s="17">
        <v>4.3049373883207688E-3</v>
      </c>
      <c r="AZ120" s="17">
        <v>4.1617858909842901E-3</v>
      </c>
      <c r="BA120" s="17">
        <v>1.9154810887551915E-2</v>
      </c>
      <c r="BB120" s="17">
        <v>0.70319930539821385</v>
      </c>
      <c r="BC120" s="17">
        <v>6.6082420610433901E-2</v>
      </c>
      <c r="BD120" s="17">
        <v>5.033839141723484E-2</v>
      </c>
      <c r="BE120" s="17">
        <v>6.3730891219586656E-3</v>
      </c>
      <c r="BF120" s="17">
        <v>0.99999999999999989</v>
      </c>
    </row>
    <row r="121" spans="1:58" x14ac:dyDescent="0.3">
      <c r="A121" s="3" t="s">
        <v>173</v>
      </c>
      <c r="B121" s="3" t="s">
        <v>293</v>
      </c>
      <c r="C121" s="3" t="s">
        <v>172</v>
      </c>
      <c r="D121" s="44"/>
      <c r="E121" s="4" t="s">
        <v>78</v>
      </c>
      <c r="F121" s="14">
        <v>1.791164172440767</v>
      </c>
      <c r="G121" s="14">
        <v>0.70903199274730155</v>
      </c>
      <c r="H121" s="16">
        <v>1115.2781337499621</v>
      </c>
      <c r="I121" s="16">
        <v>22.56826129636633</v>
      </c>
      <c r="J121" s="12">
        <v>47.97</v>
      </c>
      <c r="K121" s="12">
        <v>2.0129999999999999</v>
      </c>
      <c r="L121" s="12">
        <v>5.327</v>
      </c>
      <c r="M121" s="12">
        <v>0.105</v>
      </c>
      <c r="N121" s="12">
        <v>2.6390069103733511</v>
      </c>
      <c r="O121" s="12">
        <v>3.4543730292105481</v>
      </c>
      <c r="P121" s="12">
        <v>6.2E-2</v>
      </c>
      <c r="Q121" s="12">
        <v>0</v>
      </c>
      <c r="R121" s="12">
        <v>13.938000000000001</v>
      </c>
      <c r="S121" s="12">
        <v>22.651</v>
      </c>
      <c r="T121" s="12">
        <v>0.38300000000000001</v>
      </c>
      <c r="U121" s="12">
        <v>4.0000000000000001E-3</v>
      </c>
      <c r="V121" s="12">
        <v>98.546379939583886</v>
      </c>
      <c r="W121" s="18">
        <v>1.8005571600560841</v>
      </c>
      <c r="X121" s="18">
        <v>0.19944283994391587</v>
      </c>
      <c r="Y121" s="18">
        <v>0</v>
      </c>
      <c r="Z121" s="18">
        <v>0</v>
      </c>
      <c r="AA121" s="18">
        <v>0.77991691936893448</v>
      </c>
      <c r="AB121" s="18">
        <v>0.10843329926486719</v>
      </c>
      <c r="AC121" s="18">
        <v>7.4539904865133622E-2</v>
      </c>
      <c r="AD121" s="18">
        <v>3.6213374839377921E-2</v>
      </c>
      <c r="AE121" s="18">
        <v>5.6818926932295254E-2</v>
      </c>
      <c r="AF121" s="18">
        <v>3.1160205391613572E-3</v>
      </c>
      <c r="AG121" s="18">
        <v>0</v>
      </c>
      <c r="AH121" s="18">
        <v>1.9711283471734041E-3</v>
      </c>
      <c r="AI121" s="18">
        <v>0.91092611167870696</v>
      </c>
      <c r="AJ121" s="18">
        <v>2.7872776777564841E-2</v>
      </c>
      <c r="AK121" s="18">
        <v>1.9153738678505598E-4</v>
      </c>
      <c r="AL121" s="18">
        <v>2</v>
      </c>
      <c r="AM121" s="18">
        <v>2.0000000000000004</v>
      </c>
      <c r="AN121" s="18">
        <v>11.999808462613215</v>
      </c>
      <c r="AO121" s="18">
        <f t="shared" si="4"/>
        <v>0.80997499126368055</v>
      </c>
      <c r="AP121" s="12">
        <v>9.8595574356382798</v>
      </c>
      <c r="AQ121" s="12">
        <v>48.562333310902275</v>
      </c>
      <c r="AR121" s="12">
        <v>41.578109253459452</v>
      </c>
      <c r="AS121" s="12">
        <v>1.7992763303125088</v>
      </c>
      <c r="AT121" s="12">
        <v>5.5745553555129682E-2</v>
      </c>
      <c r="AU121" s="17">
        <v>5.6818926932295254E-2</v>
      </c>
      <c r="AV121" s="17">
        <v>2.805594680598554E-2</v>
      </c>
      <c r="AW121" s="17">
        <v>5.7749039273339825E-2</v>
      </c>
      <c r="AX121" s="17">
        <v>0</v>
      </c>
      <c r="AY121" s="17">
        <v>3.1160205391613572E-3</v>
      </c>
      <c r="AZ121" s="17">
        <v>8.094800405553073E-3</v>
      </c>
      <c r="BA121" s="17">
        <v>1.6661955832850409E-2</v>
      </c>
      <c r="BB121" s="17">
        <v>0.67452213255527116</v>
      </c>
      <c r="BC121" s="17">
        <v>9.3780066111815441E-2</v>
      </c>
      <c r="BD121" s="17">
        <v>5.2697393406831661E-2</v>
      </c>
      <c r="BE121" s="17">
        <v>8.3121807501125786E-3</v>
      </c>
      <c r="BF121" s="17">
        <v>0.99980846261321621</v>
      </c>
    </row>
    <row r="122" spans="1:58" x14ac:dyDescent="0.3">
      <c r="A122" s="3" t="s">
        <v>174</v>
      </c>
      <c r="B122" s="3" t="s">
        <v>293</v>
      </c>
      <c r="C122" s="3" t="s">
        <v>172</v>
      </c>
      <c r="D122" s="44"/>
      <c r="E122" s="4" t="s">
        <v>78</v>
      </c>
      <c r="F122" s="14">
        <v>1.6093406803905961</v>
      </c>
      <c r="G122" s="14">
        <v>0.75239447860953013</v>
      </c>
      <c r="H122" s="16">
        <v>1102.6509380340581</v>
      </c>
      <c r="I122" s="16">
        <v>18.442549755805999</v>
      </c>
      <c r="J122" s="12">
        <v>47.991</v>
      </c>
      <c r="K122" s="12">
        <v>1.9910000000000001</v>
      </c>
      <c r="L122" s="12">
        <v>5.375</v>
      </c>
      <c r="M122" s="12">
        <v>0.155</v>
      </c>
      <c r="N122" s="12">
        <v>2.432880586061942</v>
      </c>
      <c r="O122" s="12">
        <v>3.5358492881682468</v>
      </c>
      <c r="P122" s="12">
        <v>6.0999999999999999E-2</v>
      </c>
      <c r="Q122" s="12">
        <v>0</v>
      </c>
      <c r="R122" s="12">
        <v>14.11</v>
      </c>
      <c r="S122" s="12">
        <v>22.667999999999999</v>
      </c>
      <c r="T122" s="12">
        <v>0.29399999999999998</v>
      </c>
      <c r="U122" s="12">
        <v>7.0000000000000001E-3</v>
      </c>
      <c r="V122" s="12">
        <v>98.620729874230179</v>
      </c>
      <c r="W122" s="18">
        <v>1.7993422973643638</v>
      </c>
      <c r="X122" s="18">
        <v>0.2006577026356362</v>
      </c>
      <c r="Y122" s="18">
        <v>0</v>
      </c>
      <c r="Z122" s="18">
        <v>0</v>
      </c>
      <c r="AA122" s="18">
        <v>0.78866340707644178</v>
      </c>
      <c r="AB122" s="18">
        <v>0.1108674295187243</v>
      </c>
      <c r="AC122" s="18">
        <v>6.8641362362932057E-2</v>
      </c>
      <c r="AD122" s="18">
        <v>3.6857528290511699E-2</v>
      </c>
      <c r="AE122" s="18">
        <v>5.6135462833137938E-2</v>
      </c>
      <c r="AF122" s="18">
        <v>4.5947248139160384E-3</v>
      </c>
      <c r="AG122" s="18">
        <v>0</v>
      </c>
      <c r="AH122" s="18">
        <v>1.937179409648499E-3</v>
      </c>
      <c r="AI122" s="18">
        <v>0.9105960671966904</v>
      </c>
      <c r="AJ122" s="18">
        <v>2.1372020803438314E-2</v>
      </c>
      <c r="AK122" s="18">
        <v>3.3481769455792875E-4</v>
      </c>
      <c r="AL122" s="18">
        <v>2</v>
      </c>
      <c r="AM122" s="18">
        <v>1.9999999999999987</v>
      </c>
      <c r="AN122" s="18">
        <v>11.999665182305444</v>
      </c>
      <c r="AO122" s="18">
        <f t="shared" si="4"/>
        <v>0.81459001603760639</v>
      </c>
      <c r="AP122" s="12">
        <v>9.6477612546524707</v>
      </c>
      <c r="AQ122" s="12">
        <v>48.417792873641758</v>
      </c>
      <c r="AR122" s="12">
        <v>41.934445871705776</v>
      </c>
      <c r="AS122" s="12">
        <v>1.8101269037918566</v>
      </c>
      <c r="AT122" s="12">
        <v>4.2744041606876629E-2</v>
      </c>
      <c r="AU122" s="17">
        <v>5.6135462833137938E-2</v>
      </c>
      <c r="AV122" s="17">
        <v>3.0879169557874453E-2</v>
      </c>
      <c r="AW122" s="17">
        <v>5.7507607411485875E-2</v>
      </c>
      <c r="AX122" s="17">
        <v>0</v>
      </c>
      <c r="AY122" s="17">
        <v>4.5947248139160384E-3</v>
      </c>
      <c r="AZ122" s="17">
        <v>5.8613854396195068E-3</v>
      </c>
      <c r="BA122" s="17">
        <v>1.0915910549902767E-2</v>
      </c>
      <c r="BB122" s="17">
        <v>0.6716550119300716</v>
      </c>
      <c r="BC122" s="17">
        <v>9.4418815464120565E-2</v>
      </c>
      <c r="BD122" s="17">
        <v>5.8504197573185091E-2</v>
      </c>
      <c r="BE122" s="17">
        <v>9.1928967321261192E-3</v>
      </c>
      <c r="BF122" s="17">
        <v>0.99966518230543999</v>
      </c>
    </row>
    <row r="123" spans="1:58" x14ac:dyDescent="0.3">
      <c r="A123" s="3" t="s">
        <v>175</v>
      </c>
      <c r="B123" s="3" t="s">
        <v>293</v>
      </c>
      <c r="C123" s="3" t="s">
        <v>172</v>
      </c>
      <c r="D123" s="44"/>
      <c r="E123" s="4" t="s">
        <v>78</v>
      </c>
      <c r="F123" s="14">
        <v>0.65186092965304854</v>
      </c>
      <c r="G123" s="14">
        <v>0.71380733750954073</v>
      </c>
      <c r="H123" s="16">
        <v>1116.722238063812</v>
      </c>
      <c r="I123" s="16">
        <v>19.75173811298307</v>
      </c>
      <c r="J123" s="12">
        <v>47.58</v>
      </c>
      <c r="K123" s="12">
        <v>1.982</v>
      </c>
      <c r="L123" s="12">
        <v>5.4180000000000001</v>
      </c>
      <c r="M123" s="12">
        <v>0.186</v>
      </c>
      <c r="N123" s="12">
        <v>3.639179602097808</v>
      </c>
      <c r="O123" s="12">
        <v>2.6853992398732651</v>
      </c>
      <c r="P123" s="12">
        <v>9.6000000000000002E-2</v>
      </c>
      <c r="Q123" s="12">
        <v>0</v>
      </c>
      <c r="R123" s="12">
        <v>14.227</v>
      </c>
      <c r="S123" s="12">
        <v>22.673999999999999</v>
      </c>
      <c r="T123" s="12">
        <v>0.32</v>
      </c>
      <c r="U123" s="12">
        <v>0</v>
      </c>
      <c r="V123" s="12">
        <v>98.807578841971065</v>
      </c>
      <c r="W123" s="18">
        <v>1.782163128610216</v>
      </c>
      <c r="X123" s="18">
        <v>0.21783687138978403</v>
      </c>
      <c r="Y123" s="18">
        <v>0</v>
      </c>
      <c r="Z123" s="18">
        <v>0</v>
      </c>
      <c r="AA123" s="18">
        <v>0.79441426744073462</v>
      </c>
      <c r="AB123" s="18">
        <v>8.4117841832976409E-2</v>
      </c>
      <c r="AC123" s="18">
        <v>0.1025740771489474</v>
      </c>
      <c r="AD123" s="18">
        <v>2.134101491563567E-2</v>
      </c>
      <c r="AE123" s="18">
        <v>5.5826284544752754E-2</v>
      </c>
      <c r="AF123" s="18">
        <v>5.5082009892001137E-3</v>
      </c>
      <c r="AG123" s="18">
        <v>0</v>
      </c>
      <c r="AH123" s="18">
        <v>3.0456519332184365E-3</v>
      </c>
      <c r="AI123" s="18">
        <v>0.90993367044103013</v>
      </c>
      <c r="AJ123" s="18">
        <v>2.3238990753504274E-2</v>
      </c>
      <c r="AK123" s="18">
        <v>0</v>
      </c>
      <c r="AL123" s="18">
        <v>2</v>
      </c>
      <c r="AM123" s="18">
        <v>1.9999999999999998</v>
      </c>
      <c r="AN123" s="18">
        <v>12.000000000000002</v>
      </c>
      <c r="AO123" s="18">
        <f t="shared" si="4"/>
        <v>0.80971283071545397</v>
      </c>
      <c r="AP123" s="12">
        <v>10.01737091772908</v>
      </c>
      <c r="AQ123" s="12">
        <v>48.0407915173273</v>
      </c>
      <c r="AR123" s="12">
        <v>41.941837564943626</v>
      </c>
      <c r="AS123" s="12">
        <v>1.7884657797147412</v>
      </c>
      <c r="AT123" s="12">
        <v>4.6477981507008548E-2</v>
      </c>
      <c r="AU123" s="17">
        <v>5.5826284544752754E-2</v>
      </c>
      <c r="AV123" s="17">
        <v>1.8287367111147014E-2</v>
      </c>
      <c r="AW123" s="17">
        <v>8.7896935189131498E-2</v>
      </c>
      <c r="AX123" s="17">
        <v>0</v>
      </c>
      <c r="AY123" s="17">
        <v>5.5082009892001137E-3</v>
      </c>
      <c r="AZ123" s="17">
        <v>3.0536478044885878E-3</v>
      </c>
      <c r="BA123" s="17">
        <v>1.467714195981557E-2</v>
      </c>
      <c r="BB123" s="17">
        <v>0.6763108169696016</v>
      </c>
      <c r="BC123" s="17">
        <v>7.1612266626397303E-2</v>
      </c>
      <c r="BD123" s="17">
        <v>5.905172523556651E-2</v>
      </c>
      <c r="BE123" s="17">
        <v>7.7756135698987712E-3</v>
      </c>
      <c r="BF123" s="17">
        <v>0.99999999999999978</v>
      </c>
    </row>
    <row r="124" spans="1:58" x14ac:dyDescent="0.3">
      <c r="A124" s="3" t="s">
        <v>176</v>
      </c>
      <c r="B124" s="3" t="s">
        <v>293</v>
      </c>
      <c r="C124" s="3" t="s">
        <v>172</v>
      </c>
      <c r="D124" s="44"/>
      <c r="E124" s="4" t="s">
        <v>78</v>
      </c>
      <c r="F124" s="14">
        <v>1.716531670838594</v>
      </c>
      <c r="G124" s="14">
        <v>0.834168024910526</v>
      </c>
      <c r="H124" s="16">
        <v>1111.1361080408101</v>
      </c>
      <c r="I124" s="16">
        <v>21.543330668241229</v>
      </c>
      <c r="J124" s="12">
        <v>48.262</v>
      </c>
      <c r="K124" s="12">
        <v>1.9390000000000001</v>
      </c>
      <c r="L124" s="12">
        <v>5.3620000000000001</v>
      </c>
      <c r="M124" s="12">
        <v>0.22600000000000001</v>
      </c>
      <c r="N124" s="12">
        <v>2.2322118635484753</v>
      </c>
      <c r="O124" s="12">
        <v>3.9044146966184012</v>
      </c>
      <c r="P124" s="12">
        <v>0.104</v>
      </c>
      <c r="Q124" s="12">
        <v>0</v>
      </c>
      <c r="R124" s="12">
        <v>14.000999999999999</v>
      </c>
      <c r="S124" s="12">
        <v>22.713000000000001</v>
      </c>
      <c r="T124" s="12">
        <v>0.29899999999999999</v>
      </c>
      <c r="U124" s="12">
        <v>0</v>
      </c>
      <c r="V124" s="12">
        <v>99.042626560166894</v>
      </c>
      <c r="W124" s="18">
        <v>1.8035382174274239</v>
      </c>
      <c r="X124" s="18">
        <v>0.19646178257257607</v>
      </c>
      <c r="Y124" s="18">
        <v>0</v>
      </c>
      <c r="Z124" s="18">
        <v>0</v>
      </c>
      <c r="AA124" s="18">
        <v>0.77999133328908787</v>
      </c>
      <c r="AB124" s="18">
        <v>0.12202033600645182</v>
      </c>
      <c r="AC124" s="18">
        <v>6.2772085615934614E-2</v>
      </c>
      <c r="AD124" s="18">
        <v>3.9697951011281346E-2</v>
      </c>
      <c r="AE124" s="18">
        <v>5.4489133469955896E-2</v>
      </c>
      <c r="AF124" s="18">
        <v>6.6773215666850157E-3</v>
      </c>
      <c r="AG124" s="18">
        <v>0</v>
      </c>
      <c r="AH124" s="18">
        <v>3.2918451169536875E-3</v>
      </c>
      <c r="AI124" s="18">
        <v>0.90939615136241525</v>
      </c>
      <c r="AJ124" s="18">
        <v>2.1663842561234069E-2</v>
      </c>
      <c r="AK124" s="18">
        <v>0</v>
      </c>
      <c r="AL124" s="18">
        <v>2</v>
      </c>
      <c r="AM124" s="18">
        <v>1.9999999999999998</v>
      </c>
      <c r="AN124" s="18">
        <v>12.000000000000002</v>
      </c>
      <c r="AO124" s="18">
        <f t="shared" si="4"/>
        <v>0.80846234124314997</v>
      </c>
      <c r="AP124" s="12">
        <v>10.017954549782496</v>
      </c>
      <c r="AQ124" s="12">
        <v>48.437274791949797</v>
      </c>
      <c r="AR124" s="12">
        <v>41.544770658267709</v>
      </c>
      <c r="AS124" s="12">
        <v>1.8114078206579549</v>
      </c>
      <c r="AT124" s="12">
        <v>4.3327685122468138E-2</v>
      </c>
      <c r="AU124" s="17">
        <v>5.4489133469955896E-2</v>
      </c>
      <c r="AV124" s="17">
        <v>3.3892017922415467E-2</v>
      </c>
      <c r="AW124" s="17">
        <v>5.3591497710248813E-2</v>
      </c>
      <c r="AX124" s="17">
        <v>0</v>
      </c>
      <c r="AY124" s="17">
        <v>6.6773215666850157E-3</v>
      </c>
      <c r="AZ124" s="17">
        <v>5.8059330888648652E-3</v>
      </c>
      <c r="BA124" s="17">
        <v>9.1805879056841878E-3</v>
      </c>
      <c r="BB124" s="17">
        <v>0.66360968610581894</v>
      </c>
      <c r="BC124" s="17">
        <v>0.10381381615397611</v>
      </c>
      <c r="BD124" s="17">
        <v>5.8190823591634466E-2</v>
      </c>
      <c r="BE124" s="17">
        <v>1.0749182484714697E-2</v>
      </c>
      <c r="BF124" s="17">
        <v>0.99999999999999833</v>
      </c>
    </row>
    <row r="125" spans="1:58" x14ac:dyDescent="0.3">
      <c r="A125" s="3" t="s">
        <v>177</v>
      </c>
      <c r="B125" s="3" t="s">
        <v>293</v>
      </c>
      <c r="C125" s="3" t="s">
        <v>172</v>
      </c>
      <c r="D125" s="44"/>
      <c r="E125" s="4" t="s">
        <v>78</v>
      </c>
      <c r="F125" s="14">
        <v>2.1331219464540481</v>
      </c>
      <c r="G125" s="14">
        <v>0.86754843886315836</v>
      </c>
      <c r="H125" s="16">
        <v>1118.7130087614059</v>
      </c>
      <c r="I125" s="16">
        <v>22.28214038935382</v>
      </c>
      <c r="J125" s="12">
        <v>48.634999999999998</v>
      </c>
      <c r="K125" s="12">
        <v>1.8520000000000001</v>
      </c>
      <c r="L125" s="12">
        <v>4.9800000000000004</v>
      </c>
      <c r="M125" s="12">
        <v>0.191</v>
      </c>
      <c r="N125" s="12">
        <v>2.4921823077358649</v>
      </c>
      <c r="O125" s="12">
        <v>3.4754885079642941</v>
      </c>
      <c r="P125" s="12">
        <v>0.09</v>
      </c>
      <c r="Q125" s="12">
        <v>0</v>
      </c>
      <c r="R125" s="12">
        <v>14.327</v>
      </c>
      <c r="S125" s="12">
        <v>22.754999999999999</v>
      </c>
      <c r="T125" s="12">
        <v>0.33300000000000002</v>
      </c>
      <c r="U125" s="12">
        <v>6.0000000000000001E-3</v>
      </c>
      <c r="V125" s="12">
        <v>99.136670815700157</v>
      </c>
      <c r="W125" s="18">
        <v>1.8130846263938434</v>
      </c>
      <c r="X125" s="18">
        <v>0.18691537360615662</v>
      </c>
      <c r="Y125" s="18">
        <v>0</v>
      </c>
      <c r="Z125" s="18">
        <v>0</v>
      </c>
      <c r="AA125" s="18">
        <v>0.79622370542621468</v>
      </c>
      <c r="AB125" s="18">
        <v>0.10835307865467864</v>
      </c>
      <c r="AC125" s="18">
        <v>6.9913344130977606E-2</v>
      </c>
      <c r="AD125" s="18">
        <v>3.1889758532372192E-2</v>
      </c>
      <c r="AE125" s="18">
        <v>5.1918507066196974E-2</v>
      </c>
      <c r="AF125" s="18">
        <v>5.6295844779384388E-3</v>
      </c>
      <c r="AG125" s="18">
        <v>0</v>
      </c>
      <c r="AH125" s="18">
        <v>2.8418273154022632E-3</v>
      </c>
      <c r="AI125" s="18">
        <v>0.90887586672869591</v>
      </c>
      <c r="AJ125" s="18">
        <v>2.4068978389743437E-2</v>
      </c>
      <c r="AK125" s="18">
        <v>2.8534927777922677E-4</v>
      </c>
      <c r="AL125" s="18">
        <v>2</v>
      </c>
      <c r="AM125" s="18">
        <v>1.9999999999999996</v>
      </c>
      <c r="AN125" s="18">
        <v>11.999714650722224</v>
      </c>
      <c r="AO125" s="18">
        <f t="shared" si="4"/>
        <v>0.81706697931074568</v>
      </c>
      <c r="AP125" s="12">
        <v>9.6017123863078275</v>
      </c>
      <c r="AQ125" s="12">
        <v>48.185351370330409</v>
      </c>
      <c r="AR125" s="12">
        <v>42.212936243361767</v>
      </c>
      <c r="AS125" s="12">
        <v>1.8134526508095892</v>
      </c>
      <c r="AT125" s="12">
        <v>4.8137956779486873E-2</v>
      </c>
      <c r="AU125" s="17">
        <v>5.1918507066196974E-2</v>
      </c>
      <c r="AV125" s="17">
        <v>2.6024244385212641E-2</v>
      </c>
      <c r="AW125" s="17">
        <v>5.7054115088550031E-2</v>
      </c>
      <c r="AX125" s="17">
        <v>0</v>
      </c>
      <c r="AY125" s="17">
        <v>5.6295844779384388E-3</v>
      </c>
      <c r="AZ125" s="17">
        <v>5.776128663536809E-3</v>
      </c>
      <c r="BA125" s="17">
        <v>1.2663265248268189E-2</v>
      </c>
      <c r="BB125" s="17">
        <v>0.68118131697121564</v>
      </c>
      <c r="BC125" s="17">
        <v>9.2697683217520588E-2</v>
      </c>
      <c r="BD125" s="17">
        <v>5.7521194227499517E-2</v>
      </c>
      <c r="BE125" s="17">
        <v>9.2486113762801567E-3</v>
      </c>
      <c r="BF125" s="17">
        <v>0.99971465072221899</v>
      </c>
    </row>
    <row r="126" spans="1:58" x14ac:dyDescent="0.3">
      <c r="A126" s="3" t="s">
        <v>178</v>
      </c>
      <c r="B126" s="3" t="s">
        <v>293</v>
      </c>
      <c r="C126" s="3" t="s">
        <v>172</v>
      </c>
      <c r="D126" s="44"/>
      <c r="E126" s="4" t="s">
        <v>78</v>
      </c>
      <c r="F126" s="14">
        <v>1.5055430479347709</v>
      </c>
      <c r="G126" s="14">
        <v>0.64631358465270705</v>
      </c>
      <c r="H126" s="16">
        <v>1108.5167014598851</v>
      </c>
      <c r="I126" s="16">
        <v>17.825551740153191</v>
      </c>
      <c r="J126" s="12">
        <v>48.317</v>
      </c>
      <c r="K126" s="12">
        <v>2.0110000000000001</v>
      </c>
      <c r="L126" s="12">
        <v>5.3019999999999996</v>
      </c>
      <c r="M126" s="12">
        <v>0.17199999999999999</v>
      </c>
      <c r="N126" s="12">
        <v>1.9729538816281253</v>
      </c>
      <c r="O126" s="12">
        <v>4.1016997986166412</v>
      </c>
      <c r="P126" s="12">
        <v>0.08</v>
      </c>
      <c r="Q126" s="12">
        <v>0</v>
      </c>
      <c r="R126" s="12">
        <v>14.186999999999999</v>
      </c>
      <c r="S126" s="12">
        <v>22.402000000000001</v>
      </c>
      <c r="T126" s="12">
        <v>0.29899999999999999</v>
      </c>
      <c r="U126" s="12">
        <v>8.0000000000000002E-3</v>
      </c>
      <c r="V126" s="12">
        <v>98.852653680244771</v>
      </c>
      <c r="W126" s="18">
        <v>1.8072891225675145</v>
      </c>
      <c r="X126" s="18">
        <v>0.19271087743248549</v>
      </c>
      <c r="Y126" s="18">
        <v>0</v>
      </c>
      <c r="Z126" s="18">
        <v>0</v>
      </c>
      <c r="AA126" s="18">
        <v>0.79109552826915197</v>
      </c>
      <c r="AB126" s="18">
        <v>0.12830624303830016</v>
      </c>
      <c r="AC126" s="18">
        <v>5.5533586144324687E-2</v>
      </c>
      <c r="AD126" s="18">
        <v>4.1025550850672499E-2</v>
      </c>
      <c r="AE126" s="18">
        <v>5.6565522401878759E-2</v>
      </c>
      <c r="AF126" s="18">
        <v>5.0866275439326696E-3</v>
      </c>
      <c r="AG126" s="18">
        <v>0</v>
      </c>
      <c r="AH126" s="18">
        <v>2.5345664410455484E-3</v>
      </c>
      <c r="AI126" s="18">
        <v>0.89778644340049152</v>
      </c>
      <c r="AJ126" s="18">
        <v>2.1684186316698384E-2</v>
      </c>
      <c r="AK126" s="18">
        <v>3.8174559350386011E-4</v>
      </c>
      <c r="AL126" s="18">
        <v>2</v>
      </c>
      <c r="AM126" s="18">
        <v>2.0000000000000004</v>
      </c>
      <c r="AN126" s="18">
        <v>11.999618254406496</v>
      </c>
      <c r="AO126" s="18">
        <f t="shared" si="4"/>
        <v>0.81143382709687173</v>
      </c>
      <c r="AP126" s="12">
        <v>9.9386088683264866</v>
      </c>
      <c r="AQ126" s="12">
        <v>47.875397682095503</v>
      </c>
      <c r="AR126" s="12">
        <v>42.185993449578014</v>
      </c>
      <c r="AS126" s="12">
        <v>1.8171882147079437</v>
      </c>
      <c r="AT126" s="12">
        <v>4.3368372633396768E-2</v>
      </c>
      <c r="AU126" s="17">
        <v>5.6565522401878759E-2</v>
      </c>
      <c r="AV126" s="17">
        <v>3.3811471102595282E-2</v>
      </c>
      <c r="AW126" s="17">
        <v>4.5768361526132693E-2</v>
      </c>
      <c r="AX126" s="17">
        <v>0</v>
      </c>
      <c r="AY126" s="17">
        <v>5.0866275439326696E-3</v>
      </c>
      <c r="AZ126" s="17">
        <v>7.0518856383772833E-3</v>
      </c>
      <c r="BA126" s="17">
        <v>9.545673134388432E-3</v>
      </c>
      <c r="BB126" s="17">
        <v>0.655350987956686</v>
      </c>
      <c r="BC126" s="17">
        <v>0.10629010041319875</v>
      </c>
      <c r="BD126" s="17">
        <v>6.7872270156232983E-2</v>
      </c>
      <c r="BE126" s="17">
        <v>1.2275354533073476E-2</v>
      </c>
      <c r="BF126" s="17">
        <v>0.99961825440649632</v>
      </c>
    </row>
    <row r="127" spans="1:58" x14ac:dyDescent="0.3">
      <c r="A127" s="3" t="s">
        <v>179</v>
      </c>
      <c r="B127" s="3" t="s">
        <v>293</v>
      </c>
      <c r="C127" s="3" t="s">
        <v>172</v>
      </c>
      <c r="D127" s="44"/>
      <c r="E127" s="4" t="s">
        <v>78</v>
      </c>
      <c r="F127" s="14">
        <v>0.30107394531369208</v>
      </c>
      <c r="G127" s="14">
        <v>0.33577729979045529</v>
      </c>
      <c r="H127" s="16">
        <v>1132.8572452068331</v>
      </c>
      <c r="I127" s="16">
        <v>19.401494862815099</v>
      </c>
      <c r="J127" s="12">
        <v>47.573</v>
      </c>
      <c r="K127" s="12">
        <v>2.286</v>
      </c>
      <c r="L127" s="12">
        <v>6.2190000000000003</v>
      </c>
      <c r="M127" s="12">
        <v>0.20200000000000001</v>
      </c>
      <c r="N127" s="12">
        <v>2.3037221307625053</v>
      </c>
      <c r="O127" s="12">
        <v>4.3360684425228504</v>
      </c>
      <c r="P127" s="12">
        <v>9.7000000000000003E-2</v>
      </c>
      <c r="Q127" s="12">
        <v>0</v>
      </c>
      <c r="R127" s="12">
        <v>13.574999999999999</v>
      </c>
      <c r="S127" s="12">
        <v>22.382999999999999</v>
      </c>
      <c r="T127" s="12">
        <v>0.35199999999999998</v>
      </c>
      <c r="U127" s="12">
        <v>0</v>
      </c>
      <c r="V127" s="12">
        <v>99.326790573285365</v>
      </c>
      <c r="W127" s="18">
        <v>1.7763632211680405</v>
      </c>
      <c r="X127" s="18">
        <v>0.22363677883195954</v>
      </c>
      <c r="Y127" s="18">
        <v>0</v>
      </c>
      <c r="Z127" s="18">
        <v>0</v>
      </c>
      <c r="AA127" s="18">
        <v>0.75565186568837539</v>
      </c>
      <c r="AB127" s="18">
        <v>0.13540154053580847</v>
      </c>
      <c r="AC127" s="18">
        <v>6.4731018439458055E-2</v>
      </c>
      <c r="AD127" s="18">
        <v>5.0048095806006998E-2</v>
      </c>
      <c r="AE127" s="18">
        <v>6.418883856081059E-2</v>
      </c>
      <c r="AF127" s="18">
        <v>5.9634340531323276E-3</v>
      </c>
      <c r="AG127" s="18">
        <v>0</v>
      </c>
      <c r="AH127" s="18">
        <v>3.0678137339111354E-3</v>
      </c>
      <c r="AI127" s="18">
        <v>0.89546394659423789</v>
      </c>
      <c r="AJ127" s="18">
        <v>2.5483446588258737E-2</v>
      </c>
      <c r="AK127" s="18">
        <v>0</v>
      </c>
      <c r="AL127" s="18">
        <v>2</v>
      </c>
      <c r="AM127" s="18">
        <v>1.9999999999999996</v>
      </c>
      <c r="AN127" s="18">
        <v>11.999999999999998</v>
      </c>
      <c r="AO127" s="18">
        <f t="shared" si="4"/>
        <v>0.79060910199944212</v>
      </c>
      <c r="AP127" s="12">
        <v>10.958237562386223</v>
      </c>
      <c r="AQ127" s="12">
        <v>48.290790634403166</v>
      </c>
      <c r="AR127" s="12">
        <v>40.750971803210604</v>
      </c>
      <c r="AS127" s="12">
        <v>1.7865173528184219</v>
      </c>
      <c r="AT127" s="12">
        <v>5.0966893176517473E-2</v>
      </c>
      <c r="AU127" s="17">
        <v>6.418883856081059E-2</v>
      </c>
      <c r="AV127" s="17">
        <v>4.1536621711484811E-2</v>
      </c>
      <c r="AW127" s="17">
        <v>5.3722479998853545E-2</v>
      </c>
      <c r="AX127" s="17">
        <v>0</v>
      </c>
      <c r="AY127" s="17">
        <v>5.9634340531323276E-3</v>
      </c>
      <c r="AZ127" s="17">
        <v>8.5114740945220636E-3</v>
      </c>
      <c r="BA127" s="17">
        <v>1.1008538440604345E-2</v>
      </c>
      <c r="BB127" s="17">
        <v>0.62417343839278205</v>
      </c>
      <c r="BC127" s="17">
        <v>0.11184256793030689</v>
      </c>
      <c r="BD127" s="17">
        <v>6.5739213647796668E-2</v>
      </c>
      <c r="BE127" s="17">
        <v>1.3313393169706356E-2</v>
      </c>
      <c r="BF127" s="17">
        <v>0.99999999999999967</v>
      </c>
    </row>
    <row r="128" spans="1:58" x14ac:dyDescent="0.3">
      <c r="A128" s="3" t="s">
        <v>180</v>
      </c>
      <c r="B128" s="3" t="s">
        <v>293</v>
      </c>
      <c r="C128" s="3" t="s">
        <v>172</v>
      </c>
      <c r="D128" s="44"/>
      <c r="E128" s="4" t="s">
        <v>78</v>
      </c>
      <c r="F128" s="14">
        <v>0.33179453536868098</v>
      </c>
      <c r="G128" s="14">
        <v>0.64817377814499966</v>
      </c>
      <c r="H128" s="16">
        <v>1111.6595011949539</v>
      </c>
      <c r="I128" s="16">
        <v>20.870356038546941</v>
      </c>
      <c r="J128" s="12">
        <v>47.895000000000003</v>
      </c>
      <c r="K128" s="12">
        <v>2.0489999999999999</v>
      </c>
      <c r="L128" s="12">
        <v>5.6020000000000003</v>
      </c>
      <c r="M128" s="12">
        <v>0.16500000000000001</v>
      </c>
      <c r="N128" s="12">
        <v>3.4520874043343572</v>
      </c>
      <c r="O128" s="12">
        <v>3.0097482415704651</v>
      </c>
      <c r="P128" s="12">
        <v>0.10299999999999999</v>
      </c>
      <c r="Q128" s="12">
        <v>0</v>
      </c>
      <c r="R128" s="12">
        <v>14.199</v>
      </c>
      <c r="S128" s="12">
        <v>22.817</v>
      </c>
      <c r="T128" s="12">
        <v>0.314</v>
      </c>
      <c r="U128" s="12">
        <v>0</v>
      </c>
      <c r="V128" s="12">
        <v>99.605835645904818</v>
      </c>
      <c r="W128" s="18">
        <v>1.7805918664932479</v>
      </c>
      <c r="X128" s="18">
        <v>0.21940813350675215</v>
      </c>
      <c r="Y128" s="18">
        <v>0</v>
      </c>
      <c r="Z128" s="18">
        <v>0</v>
      </c>
      <c r="AA128" s="18">
        <v>0.7869418720826914</v>
      </c>
      <c r="AB128" s="18">
        <v>9.3575169084989973E-2</v>
      </c>
      <c r="AC128" s="18">
        <v>9.6575530637712959E-2</v>
      </c>
      <c r="AD128" s="18">
        <v>2.6049373197994163E-2</v>
      </c>
      <c r="AE128" s="18">
        <v>5.7283325739900949E-2</v>
      </c>
      <c r="AF128" s="18">
        <v>4.8498909097143298E-3</v>
      </c>
      <c r="AG128" s="18">
        <v>0</v>
      </c>
      <c r="AH128" s="18">
        <v>3.2433771449293055E-3</v>
      </c>
      <c r="AI128" s="18">
        <v>0.90884814848359563</v>
      </c>
      <c r="AJ128" s="18">
        <v>2.2633312718471018E-2</v>
      </c>
      <c r="AK128" s="18">
        <v>0</v>
      </c>
      <c r="AL128" s="18">
        <v>2</v>
      </c>
      <c r="AM128" s="18">
        <v>2</v>
      </c>
      <c r="AN128" s="18">
        <v>11.999999999999998</v>
      </c>
      <c r="AO128" s="18">
        <f t="shared" si="4"/>
        <v>0.80539131581835943</v>
      </c>
      <c r="AP128" s="12">
        <v>10.236910057115111</v>
      </c>
      <c r="AQ128" s="12">
        <v>48.107971569212602</v>
      </c>
      <c r="AR128" s="12">
        <v>41.655118373672281</v>
      </c>
      <c r="AS128" s="12">
        <v>1.789365189651277</v>
      </c>
      <c r="AT128" s="12">
        <v>4.5266625436942036E-2</v>
      </c>
      <c r="AU128" s="17">
        <v>5.7283325739900949E-2</v>
      </c>
      <c r="AV128" s="17">
        <v>2.2271616992335361E-2</v>
      </c>
      <c r="AW128" s="17">
        <v>8.2569865034614887E-2</v>
      </c>
      <c r="AX128" s="17">
        <v>0</v>
      </c>
      <c r="AY128" s="17">
        <v>4.8498909097143298E-3</v>
      </c>
      <c r="AZ128" s="17">
        <v>3.7777562056587602E-3</v>
      </c>
      <c r="BA128" s="17">
        <v>1.4005665603097926E-2</v>
      </c>
      <c r="BB128" s="17">
        <v>0.667366826759201</v>
      </c>
      <c r="BC128" s="17">
        <v>7.9356513957543395E-2</v>
      </c>
      <c r="BD128" s="17">
        <v>5.9787522661745196E-2</v>
      </c>
      <c r="BE128" s="17">
        <v>8.7310161361879423E-3</v>
      </c>
      <c r="BF128" s="17">
        <v>0.99999999999999978</v>
      </c>
    </row>
    <row r="129" spans="1:58" x14ac:dyDescent="0.3">
      <c r="A129" s="3" t="s">
        <v>181</v>
      </c>
      <c r="B129" s="3" t="s">
        <v>293</v>
      </c>
      <c r="C129" s="3" t="s">
        <v>172</v>
      </c>
      <c r="D129" s="44"/>
      <c r="E129" s="4" t="s">
        <v>78</v>
      </c>
      <c r="F129" s="14">
        <v>-6.5891298279166219E-2</v>
      </c>
      <c r="G129" s="14">
        <v>0.37463279290540558</v>
      </c>
      <c r="H129" s="16">
        <v>1133.6392766237259</v>
      </c>
      <c r="I129" s="16">
        <v>19.575831221276719</v>
      </c>
      <c r="J129" s="12">
        <v>47.04</v>
      </c>
      <c r="K129" s="12">
        <v>2.339</v>
      </c>
      <c r="L129" s="12">
        <v>6.1289999999999996</v>
      </c>
      <c r="M129" s="12">
        <v>0.217</v>
      </c>
      <c r="N129" s="12">
        <v>2.9523719399391122</v>
      </c>
      <c r="O129" s="12">
        <v>3.6504014102715825</v>
      </c>
      <c r="P129" s="12">
        <v>4.2000000000000003E-2</v>
      </c>
      <c r="Q129" s="12">
        <v>0</v>
      </c>
      <c r="R129" s="12">
        <v>13.654</v>
      </c>
      <c r="S129" s="12">
        <v>22.347000000000001</v>
      </c>
      <c r="T129" s="12">
        <v>0.36099999999999999</v>
      </c>
      <c r="U129" s="12">
        <v>5.0000000000000001E-3</v>
      </c>
      <c r="V129" s="12">
        <v>98.736773350210697</v>
      </c>
      <c r="W129" s="18">
        <v>1.7666233508142704</v>
      </c>
      <c r="X129" s="18">
        <v>0.23337664918572965</v>
      </c>
      <c r="Y129" s="18">
        <v>0</v>
      </c>
      <c r="Z129" s="18">
        <v>0</v>
      </c>
      <c r="AA129" s="18">
        <v>0.76444675116255711</v>
      </c>
      <c r="AB129" s="18">
        <v>0.11464985782641324</v>
      </c>
      <c r="AC129" s="18">
        <v>8.3437029625613945E-2</v>
      </c>
      <c r="AD129" s="18">
        <v>3.7908038423473345E-2</v>
      </c>
      <c r="AE129" s="18">
        <v>6.6057013268804671E-2</v>
      </c>
      <c r="AF129" s="18">
        <v>6.44332748966893E-3</v>
      </c>
      <c r="AG129" s="18">
        <v>0</v>
      </c>
      <c r="AH129" s="18">
        <v>1.3360169361838752E-3</v>
      </c>
      <c r="AI129" s="18">
        <v>0.89919619237664827</v>
      </c>
      <c r="AJ129" s="18">
        <v>2.6286219109659472E-2</v>
      </c>
      <c r="AK129" s="18">
        <v>2.3955378097663521E-4</v>
      </c>
      <c r="AL129" s="18">
        <v>2</v>
      </c>
      <c r="AM129" s="18">
        <v>1.9999999999999996</v>
      </c>
      <c r="AN129" s="18">
        <v>11.999760446219023</v>
      </c>
      <c r="AO129" s="18">
        <f t="shared" si="4"/>
        <v>0.79420263406363434</v>
      </c>
      <c r="AP129" s="12">
        <v>10.70401803618808</v>
      </c>
      <c r="AQ129" s="12">
        <v>48.264326962837451</v>
      </c>
      <c r="AR129" s="12">
        <v>41.031655000974467</v>
      </c>
      <c r="AS129" s="12">
        <v>1.7782928013656187</v>
      </c>
      <c r="AT129" s="12">
        <v>5.2572438219318944E-2</v>
      </c>
      <c r="AU129" s="17">
        <v>6.6057013268804671E-2</v>
      </c>
      <c r="AV129" s="17">
        <v>3.1634309098197415E-2</v>
      </c>
      <c r="AW129" s="17">
        <v>6.9628313549922882E-2</v>
      </c>
      <c r="AX129" s="17">
        <v>0</v>
      </c>
      <c r="AY129" s="17">
        <v>6.44332748966893E-3</v>
      </c>
      <c r="AZ129" s="17">
        <v>6.1988930416119747E-3</v>
      </c>
      <c r="BA129" s="17">
        <v>1.3643998578378568E-2</v>
      </c>
      <c r="BB129" s="17">
        <v>0.63642681602551243</v>
      </c>
      <c r="BC129" s="17">
        <v>9.544974043421095E-2</v>
      </c>
      <c r="BD129" s="17">
        <v>6.4009967568522341E-2</v>
      </c>
      <c r="BE129" s="17">
        <v>1.0268067164193082E-2</v>
      </c>
      <c r="BF129" s="17">
        <v>0.99976044621902327</v>
      </c>
    </row>
    <row r="130" spans="1:58" x14ac:dyDescent="0.3">
      <c r="A130" s="3" t="s">
        <v>182</v>
      </c>
      <c r="B130" s="3" t="s">
        <v>293</v>
      </c>
      <c r="C130" s="3" t="s">
        <v>172</v>
      </c>
      <c r="D130" s="44"/>
      <c r="E130" s="4" t="s">
        <v>78</v>
      </c>
      <c r="F130" s="14">
        <v>0.1227994441986084</v>
      </c>
      <c r="G130" s="14">
        <v>0.59113258364012267</v>
      </c>
      <c r="H130" s="16">
        <v>1135.3126126527791</v>
      </c>
      <c r="I130" s="16">
        <v>21.464424852361731</v>
      </c>
      <c r="J130" s="12">
        <v>47.517000000000003</v>
      </c>
      <c r="K130" s="12">
        <v>2.2120000000000002</v>
      </c>
      <c r="L130" s="12">
        <v>5.8129999999999997</v>
      </c>
      <c r="M130" s="12">
        <v>0.20100000000000001</v>
      </c>
      <c r="N130" s="12">
        <v>2.8256240377089417</v>
      </c>
      <c r="O130" s="12">
        <v>3.630451504624753</v>
      </c>
      <c r="P130" s="12">
        <v>0.109</v>
      </c>
      <c r="Q130" s="12">
        <v>0</v>
      </c>
      <c r="R130" s="12">
        <v>13.631</v>
      </c>
      <c r="S130" s="12">
        <v>22.547000000000001</v>
      </c>
      <c r="T130" s="12">
        <v>0.4</v>
      </c>
      <c r="U130" s="12">
        <v>8.9999999999999993E-3</v>
      </c>
      <c r="V130" s="12">
        <v>98.895075542333714</v>
      </c>
      <c r="W130" s="18">
        <v>1.7811624307964689</v>
      </c>
      <c r="X130" s="18">
        <v>0.21883756920353115</v>
      </c>
      <c r="Y130" s="18">
        <v>0</v>
      </c>
      <c r="Z130" s="18">
        <v>0</v>
      </c>
      <c r="AA130" s="18">
        <v>0.76171571870811094</v>
      </c>
      <c r="AB130" s="18">
        <v>0.11380763434579272</v>
      </c>
      <c r="AC130" s="18">
        <v>7.9703978719864566E-2</v>
      </c>
      <c r="AD130" s="18">
        <v>3.797356087631687E-2</v>
      </c>
      <c r="AE130" s="18">
        <v>6.2352187357397074E-2</v>
      </c>
      <c r="AF130" s="18">
        <v>5.9569559440956201E-3</v>
      </c>
      <c r="AG130" s="18">
        <v>0</v>
      </c>
      <c r="AH130" s="18">
        <v>3.4607245220742494E-3</v>
      </c>
      <c r="AI130" s="18">
        <v>0.90552793847480639</v>
      </c>
      <c r="AJ130" s="18">
        <v>2.9070919750401526E-2</v>
      </c>
      <c r="AK130" s="18">
        <v>4.3038130114047369E-4</v>
      </c>
      <c r="AL130" s="18">
        <v>2</v>
      </c>
      <c r="AM130" s="18">
        <v>2.0000000000000004</v>
      </c>
      <c r="AN130" s="18">
        <v>11.999569618698859</v>
      </c>
      <c r="AO130" s="18">
        <f t="shared" si="4"/>
        <v>0.79741826198971477</v>
      </c>
      <c r="AP130" s="12">
        <v>10.565961140783189</v>
      </c>
      <c r="AQ130" s="12">
        <v>48.574196392205721</v>
      </c>
      <c r="AR130" s="12">
        <v>40.859842467011099</v>
      </c>
      <c r="AS130" s="12">
        <v>1.78105129152871</v>
      </c>
      <c r="AT130" s="12">
        <v>5.8141839500803053E-2</v>
      </c>
      <c r="AU130" s="17">
        <v>6.2352187357397074E-2</v>
      </c>
      <c r="AV130" s="17">
        <v>3.0375997014099904E-2</v>
      </c>
      <c r="AW130" s="17">
        <v>6.3757197474637095E-2</v>
      </c>
      <c r="AX130" s="17">
        <v>0</v>
      </c>
      <c r="AY130" s="17">
        <v>5.9569559440956201E-3</v>
      </c>
      <c r="AZ130" s="17">
        <v>7.4586834046981012E-3</v>
      </c>
      <c r="BA130" s="17">
        <v>1.5655280401607803E-2</v>
      </c>
      <c r="BB130" s="17">
        <v>0.6516759231780791</v>
      </c>
      <c r="BC130" s="17">
        <v>9.7366633450593154E-2</v>
      </c>
      <c r="BD130" s="17">
        <v>5.5019897765015924E-2</v>
      </c>
      <c r="BE130" s="17">
        <v>9.9508627086369074E-3</v>
      </c>
      <c r="BF130" s="17">
        <v>0.99956961869886063</v>
      </c>
    </row>
    <row r="131" spans="1:58" x14ac:dyDescent="0.3">
      <c r="A131" s="3" t="s">
        <v>184</v>
      </c>
      <c r="B131" s="3" t="s">
        <v>293</v>
      </c>
      <c r="C131" s="3" t="s">
        <v>172</v>
      </c>
      <c r="D131" s="44"/>
      <c r="E131" s="4" t="s">
        <v>78</v>
      </c>
      <c r="F131" s="14">
        <v>5.8823544904589652E-2</v>
      </c>
      <c r="G131" s="14">
        <v>0.40784708994477692</v>
      </c>
      <c r="H131" s="16">
        <v>1141.4072322845459</v>
      </c>
      <c r="I131" s="16">
        <v>19.086442651871192</v>
      </c>
      <c r="J131" s="12">
        <v>47.334000000000003</v>
      </c>
      <c r="K131" s="12">
        <v>2.2320000000000002</v>
      </c>
      <c r="L131" s="12">
        <v>6.0529999999999999</v>
      </c>
      <c r="M131" s="12">
        <v>0.29899999999999999</v>
      </c>
      <c r="N131" s="12">
        <v>2.5833506527413803</v>
      </c>
      <c r="O131" s="12">
        <v>3.678453553799772</v>
      </c>
      <c r="P131" s="12">
        <v>0.08</v>
      </c>
      <c r="Q131" s="12">
        <v>0</v>
      </c>
      <c r="R131" s="12">
        <v>13.766</v>
      </c>
      <c r="S131" s="12">
        <v>22.247</v>
      </c>
      <c r="T131" s="12">
        <v>0.38300000000000001</v>
      </c>
      <c r="U131" s="12">
        <v>0.01</v>
      </c>
      <c r="V131" s="12">
        <v>98.665804206541154</v>
      </c>
      <c r="W131" s="18">
        <v>1.7764036976761539</v>
      </c>
      <c r="X131" s="18">
        <v>0.22359630232384609</v>
      </c>
      <c r="Y131" s="18">
        <v>0</v>
      </c>
      <c r="Z131" s="18">
        <v>0</v>
      </c>
      <c r="AA131" s="18">
        <v>0.77017056178698584</v>
      </c>
      <c r="AB131" s="18">
        <v>0.11544894865272448</v>
      </c>
      <c r="AC131" s="18">
        <v>7.2956322373848081E-2</v>
      </c>
      <c r="AD131" s="18">
        <v>4.4134378443610123E-2</v>
      </c>
      <c r="AE131" s="18">
        <v>6.2990449931594264E-2</v>
      </c>
      <c r="AF131" s="18">
        <v>8.8718352527365155E-3</v>
      </c>
      <c r="AG131" s="18">
        <v>0</v>
      </c>
      <c r="AH131" s="18">
        <v>2.542988924815756E-3</v>
      </c>
      <c r="AI131" s="18">
        <v>0.89453738102414693</v>
      </c>
      <c r="AJ131" s="18">
        <v>2.7868365919403334E-2</v>
      </c>
      <c r="AK131" s="18">
        <v>4.7876769013454728E-4</v>
      </c>
      <c r="AL131" s="18">
        <v>2</v>
      </c>
      <c r="AM131" s="18">
        <v>2</v>
      </c>
      <c r="AN131" s="18">
        <v>11.999521232309863</v>
      </c>
      <c r="AO131" s="18">
        <f t="shared" si="4"/>
        <v>0.8034529302980904</v>
      </c>
      <c r="AP131" s="12">
        <v>10.290066644194276</v>
      </c>
      <c r="AQ131" s="12">
        <v>48.205986631168336</v>
      </c>
      <c r="AR131" s="12">
        <v>41.50394672463738</v>
      </c>
      <c r="AS131" s="12">
        <v>1.7801568914638572</v>
      </c>
      <c r="AT131" s="12">
        <v>5.5736731838806668E-2</v>
      </c>
      <c r="AU131" s="17">
        <v>6.2990449931594264E-2</v>
      </c>
      <c r="AV131" s="17">
        <v>3.6793657259258795E-2</v>
      </c>
      <c r="AW131" s="17">
        <v>6.0821745201398762E-2</v>
      </c>
      <c r="AX131" s="17">
        <v>0</v>
      </c>
      <c r="AY131" s="17">
        <v>8.8718352527365155E-3</v>
      </c>
      <c r="AZ131" s="17">
        <v>7.1602618116135934E-3</v>
      </c>
      <c r="BA131" s="17">
        <v>1.1836268855053223E-2</v>
      </c>
      <c r="BB131" s="17">
        <v>0.63825655493854239</v>
      </c>
      <c r="BC131" s="17">
        <v>9.5674973693352761E-2</v>
      </c>
      <c r="BD131" s="17">
        <v>6.5957003424221727E-2</v>
      </c>
      <c r="BE131" s="17">
        <v>1.1158481942093738E-2</v>
      </c>
      <c r="BF131" s="17">
        <v>0.99952123230986589</v>
      </c>
    </row>
    <row r="132" spans="1:58" x14ac:dyDescent="0.3">
      <c r="A132" s="3" t="s">
        <v>185</v>
      </c>
      <c r="B132" s="3" t="s">
        <v>293</v>
      </c>
      <c r="C132" s="3" t="s">
        <v>172</v>
      </c>
      <c r="D132" s="44"/>
      <c r="E132" s="4" t="s">
        <v>78</v>
      </c>
      <c r="F132" s="14">
        <v>0.11443687565624711</v>
      </c>
      <c r="G132" s="14">
        <v>0.33299767154976267</v>
      </c>
      <c r="H132" s="16">
        <v>1151.891100406647</v>
      </c>
      <c r="I132" s="16">
        <v>19.422802952662501</v>
      </c>
      <c r="J132" s="12">
        <v>47.174999999999997</v>
      </c>
      <c r="K132" s="12">
        <v>2.1880000000000002</v>
      </c>
      <c r="L132" s="12">
        <v>6.2270000000000003</v>
      </c>
      <c r="M132" s="12">
        <v>0.35599999999999998</v>
      </c>
      <c r="N132" s="12">
        <v>2.660089005229898</v>
      </c>
      <c r="O132" s="12">
        <v>3.87040297238716</v>
      </c>
      <c r="P132" s="12">
        <v>8.3000000000000004E-2</v>
      </c>
      <c r="Q132" s="12">
        <v>0</v>
      </c>
      <c r="R132" s="12">
        <v>13.611000000000001</v>
      </c>
      <c r="S132" s="12">
        <v>22.189</v>
      </c>
      <c r="T132" s="12">
        <v>0.36899999999999999</v>
      </c>
      <c r="U132" s="12">
        <v>7.0000000000000001E-3</v>
      </c>
      <c r="V132" s="12">
        <v>98.735491977617073</v>
      </c>
      <c r="W132" s="18">
        <v>1.7711896680397243</v>
      </c>
      <c r="X132" s="18">
        <v>0.22881033196027567</v>
      </c>
      <c r="Y132" s="18">
        <v>0</v>
      </c>
      <c r="Z132" s="18">
        <v>0</v>
      </c>
      <c r="AA132" s="18">
        <v>0.76182265337612376</v>
      </c>
      <c r="AB132" s="18">
        <v>0.12152498869712905</v>
      </c>
      <c r="AC132" s="18">
        <v>7.5155443451595971E-2</v>
      </c>
      <c r="AD132" s="18">
        <v>4.6733715430643641E-2</v>
      </c>
      <c r="AE132" s="18">
        <v>6.1774969138482828E-2</v>
      </c>
      <c r="AF132" s="18">
        <v>1.0567614872205828E-2</v>
      </c>
      <c r="AG132" s="18">
        <v>0</v>
      </c>
      <c r="AH132" s="18">
        <v>2.6394733011909132E-3</v>
      </c>
      <c r="AI132" s="18">
        <v>0.89258476166149403</v>
      </c>
      <c r="AJ132" s="18">
        <v>2.6861100128577533E-2</v>
      </c>
      <c r="AK132" s="18">
        <v>3.3527994255660168E-4</v>
      </c>
      <c r="AL132" s="18">
        <v>2</v>
      </c>
      <c r="AM132" s="18">
        <v>2</v>
      </c>
      <c r="AN132" s="18">
        <v>11.999664720057444</v>
      </c>
      <c r="AO132" s="18">
        <f t="shared" si="4"/>
        <v>0.79480459153553118</v>
      </c>
      <c r="AP132" s="12">
        <v>10.752385383061325</v>
      </c>
      <c r="AQ132" s="12">
        <v>48.150812247118559</v>
      </c>
      <c r="AR132" s="12">
        <v>41.096802369820118</v>
      </c>
      <c r="AS132" s="12">
        <v>1.775932403734747</v>
      </c>
      <c r="AT132" s="12">
        <v>5.3722200257155066E-2</v>
      </c>
      <c r="AU132" s="17">
        <v>6.1774969138482828E-2</v>
      </c>
      <c r="AV132" s="17">
        <v>4.0358054232418734E-2</v>
      </c>
      <c r="AW132" s="17">
        <v>6.4902339450891272E-2</v>
      </c>
      <c r="AX132" s="17">
        <v>0</v>
      </c>
      <c r="AY132" s="17">
        <v>1.0567614872205828E-2</v>
      </c>
      <c r="AZ132" s="17">
        <v>6.2471109844996573E-3</v>
      </c>
      <c r="BA132" s="17">
        <v>1.0046374271872048E-2</v>
      </c>
      <c r="BB132" s="17">
        <v>0.62573322421760191</v>
      </c>
      <c r="BC132" s="17">
        <v>9.9816174622099241E-2</v>
      </c>
      <c r="BD132" s="17">
        <v>6.8044714579260923E-2</v>
      </c>
      <c r="BE132" s="17">
        <v>1.217414368811036E-2</v>
      </c>
      <c r="BF132" s="17">
        <v>0.99966472005744278</v>
      </c>
    </row>
    <row r="133" spans="1:58" x14ac:dyDescent="0.3">
      <c r="A133" s="3" t="s">
        <v>186</v>
      </c>
      <c r="B133" s="3" t="s">
        <v>293</v>
      </c>
      <c r="C133" s="3" t="s">
        <v>172</v>
      </c>
      <c r="D133" s="44"/>
      <c r="E133" s="4" t="s">
        <v>78</v>
      </c>
      <c r="F133" s="14">
        <v>7.200931832194328E-2</v>
      </c>
      <c r="G133" s="14">
        <v>0.43175420187150781</v>
      </c>
      <c r="H133" s="16">
        <v>1115.4239106178279</v>
      </c>
      <c r="I133" s="16">
        <v>21.31610288519083</v>
      </c>
      <c r="J133" s="12">
        <v>47.451999999999998</v>
      </c>
      <c r="K133" s="12">
        <v>2.0819999999999999</v>
      </c>
      <c r="L133" s="12">
        <v>5.8760000000000003</v>
      </c>
      <c r="M133" s="12">
        <v>0.252</v>
      </c>
      <c r="N133" s="12">
        <v>2.695611345773202</v>
      </c>
      <c r="O133" s="12">
        <v>3.6294393168210717</v>
      </c>
      <c r="P133" s="12">
        <v>6.6000000000000003E-2</v>
      </c>
      <c r="Q133" s="12">
        <v>0</v>
      </c>
      <c r="R133" s="12">
        <v>13.93</v>
      </c>
      <c r="S133" s="12">
        <v>22.283000000000001</v>
      </c>
      <c r="T133" s="12">
        <v>0.32300000000000001</v>
      </c>
      <c r="U133" s="12">
        <v>1.2999999999999999E-2</v>
      </c>
      <c r="V133" s="12">
        <v>98.60205066259428</v>
      </c>
      <c r="W133" s="18">
        <v>1.7814737020527798</v>
      </c>
      <c r="X133" s="18">
        <v>0.21852629794722023</v>
      </c>
      <c r="Y133" s="18">
        <v>0</v>
      </c>
      <c r="Z133" s="18">
        <v>0</v>
      </c>
      <c r="AA133" s="18">
        <v>0.77962668860801432</v>
      </c>
      <c r="AB133" s="18">
        <v>0.11395166546293933</v>
      </c>
      <c r="AC133" s="18">
        <v>7.6154098581747931E-2</v>
      </c>
      <c r="AD133" s="18">
        <v>4.1469115936065726E-2</v>
      </c>
      <c r="AE133" s="18">
        <v>5.8778388804421468E-2</v>
      </c>
      <c r="AF133" s="18">
        <v>7.4799596117019517E-3</v>
      </c>
      <c r="AG133" s="18">
        <v>0</v>
      </c>
      <c r="AH133" s="18">
        <v>2.0987216818156517E-3</v>
      </c>
      <c r="AI133" s="18">
        <v>0.89630770752215572</v>
      </c>
      <c r="AJ133" s="18">
        <v>2.3511031567180412E-2</v>
      </c>
      <c r="AK133" s="18">
        <v>6.2262222395676554E-4</v>
      </c>
      <c r="AL133" s="18">
        <v>2</v>
      </c>
      <c r="AM133" s="18">
        <v>1.9999999999999993</v>
      </c>
      <c r="AN133" s="18">
        <v>11.999377377776042</v>
      </c>
      <c r="AO133" s="18">
        <f t="shared" si="4"/>
        <v>0.80396060426290439</v>
      </c>
      <c r="AP133" s="12">
        <v>10.288554432070816</v>
      </c>
      <c r="AQ133" s="12">
        <v>47.978644212541049</v>
      </c>
      <c r="AR133" s="12">
        <v>41.732801355388126</v>
      </c>
      <c r="AS133" s="12">
        <v>1.7898860615931094</v>
      </c>
      <c r="AT133" s="12">
        <v>4.7022063134360824E-2</v>
      </c>
      <c r="AU133" s="17">
        <v>5.8778388804421468E-2</v>
      </c>
      <c r="AV133" s="17">
        <v>3.5597707154032834E-2</v>
      </c>
      <c r="AW133" s="17">
        <v>6.5371813184344457E-2</v>
      </c>
      <c r="AX133" s="17">
        <v>0</v>
      </c>
      <c r="AY133" s="17">
        <v>7.4799596117019517E-3</v>
      </c>
      <c r="AZ133" s="17">
        <v>5.6518977501713091E-3</v>
      </c>
      <c r="BA133" s="17">
        <v>1.0379174205307151E-2</v>
      </c>
      <c r="BB133" s="17">
        <v>0.64263158788052699</v>
      </c>
      <c r="BC133" s="17">
        <v>9.3928210498829934E-2</v>
      </c>
      <c r="BD133" s="17">
        <v>6.8497550363743664E-2</v>
      </c>
      <c r="BE133" s="17">
        <v>1.1061088322962525E-2</v>
      </c>
      <c r="BF133" s="17">
        <v>0.99937737777604219</v>
      </c>
    </row>
    <row r="134" spans="1:58" x14ac:dyDescent="0.3">
      <c r="A134" s="3" t="s">
        <v>188</v>
      </c>
      <c r="B134" s="3" t="s">
        <v>293</v>
      </c>
      <c r="C134" s="3" t="s">
        <v>172</v>
      </c>
      <c r="D134" s="44"/>
      <c r="E134" s="4" t="s">
        <v>78</v>
      </c>
      <c r="F134" s="14">
        <v>1.385789425671101</v>
      </c>
      <c r="G134" s="14">
        <v>0.36479115256754918</v>
      </c>
      <c r="H134" s="16">
        <v>1126.678674221039</v>
      </c>
      <c r="I134" s="16">
        <v>19.708140738608829</v>
      </c>
      <c r="J134" s="12">
        <v>47.725999999999999</v>
      </c>
      <c r="K134" s="12">
        <v>2.3340000000000001</v>
      </c>
      <c r="L134" s="12">
        <v>6.2240000000000002</v>
      </c>
      <c r="M134" s="12">
        <v>0.108</v>
      </c>
      <c r="N134" s="12">
        <v>1.1574918539077337</v>
      </c>
      <c r="O134" s="12">
        <v>5.7184675341492257</v>
      </c>
      <c r="P134" s="12">
        <v>8.3000000000000004E-2</v>
      </c>
      <c r="Q134" s="12">
        <v>0</v>
      </c>
      <c r="R134" s="12">
        <v>13.257</v>
      </c>
      <c r="S134" s="12">
        <v>21.934000000000001</v>
      </c>
      <c r="T134" s="12">
        <v>0.35199999999999998</v>
      </c>
      <c r="U134" s="12">
        <v>0</v>
      </c>
      <c r="V134" s="12">
        <v>98.89395938805697</v>
      </c>
      <c r="W134" s="18">
        <v>1.7913197525533822</v>
      </c>
      <c r="X134" s="18">
        <v>0.20868024744661784</v>
      </c>
      <c r="Y134" s="18">
        <v>0</v>
      </c>
      <c r="Z134" s="18">
        <v>0</v>
      </c>
      <c r="AA134" s="18">
        <v>0.74177812435396373</v>
      </c>
      <c r="AB134" s="18">
        <v>0.17949567194514965</v>
      </c>
      <c r="AC134" s="18">
        <v>3.2692424796355368E-2</v>
      </c>
      <c r="AD134" s="18">
        <v>6.6645399386119741E-2</v>
      </c>
      <c r="AE134" s="18">
        <v>6.587657138078673E-2</v>
      </c>
      <c r="AF134" s="18">
        <v>3.2049086222134242E-3</v>
      </c>
      <c r="AG134" s="18">
        <v>0</v>
      </c>
      <c r="AH134" s="18">
        <v>2.6386524443238455E-3</v>
      </c>
      <c r="AI134" s="18">
        <v>0.88205261895144382</v>
      </c>
      <c r="AJ134" s="18">
        <v>2.5615628119643404E-2</v>
      </c>
      <c r="AK134" s="18">
        <v>0</v>
      </c>
      <c r="AL134" s="18">
        <v>2</v>
      </c>
      <c r="AM134" s="18">
        <v>1.9999999999999998</v>
      </c>
      <c r="AN134" s="18">
        <v>11.999999999999998</v>
      </c>
      <c r="AO134" s="18">
        <f t="shared" si="4"/>
        <v>0.77757273575384789</v>
      </c>
      <c r="AP134" s="12">
        <v>11.683891647201539</v>
      </c>
      <c r="AQ134" s="12">
        <v>47.972644309970526</v>
      </c>
      <c r="AR134" s="12">
        <v>40.343464042827939</v>
      </c>
      <c r="AS134" s="12">
        <v>1.8033264152505573</v>
      </c>
      <c r="AT134" s="12">
        <v>5.1231256239286808E-2</v>
      </c>
      <c r="AU134" s="17">
        <v>6.587657138078673E-2</v>
      </c>
      <c r="AV134" s="17">
        <v>5.1610125926807721E-2</v>
      </c>
      <c r="AW134" s="17">
        <v>2.5316978758236658E-2</v>
      </c>
      <c r="AX134" s="17">
        <v>0</v>
      </c>
      <c r="AY134" s="17">
        <v>3.2049086222134242E-3</v>
      </c>
      <c r="AZ134" s="17">
        <v>1.5035273459311516E-2</v>
      </c>
      <c r="BA134" s="17">
        <v>7.3754460381184658E-3</v>
      </c>
      <c r="BB134" s="17">
        <v>0.59521794333798961</v>
      </c>
      <c r="BC134" s="17">
        <v>0.14403099954762311</v>
      </c>
      <c r="BD134" s="17">
        <v>7.3280090507987061E-2</v>
      </c>
      <c r="BE134" s="17">
        <v>1.9051662420925194E-2</v>
      </c>
      <c r="BF134" s="17">
        <v>0.99999999999999933</v>
      </c>
    </row>
    <row r="135" spans="1:58" x14ac:dyDescent="0.3">
      <c r="A135" s="3" t="s">
        <v>189</v>
      </c>
      <c r="B135" s="3" t="s">
        <v>293</v>
      </c>
      <c r="C135" s="3" t="s">
        <v>172</v>
      </c>
      <c r="D135" s="44"/>
      <c r="E135" s="4" t="s">
        <v>78</v>
      </c>
      <c r="F135" s="14">
        <v>0.60563484691083436</v>
      </c>
      <c r="G135" s="14">
        <v>0.48287943923655519</v>
      </c>
      <c r="H135" s="16">
        <v>1086.3187509775159</v>
      </c>
      <c r="I135" s="16">
        <v>16.743360169500249</v>
      </c>
      <c r="J135" s="12">
        <v>48.481999999999999</v>
      </c>
      <c r="K135" s="12">
        <v>1.96</v>
      </c>
      <c r="L135" s="12">
        <v>5.3620000000000001</v>
      </c>
      <c r="M135" s="12">
        <v>0.115</v>
      </c>
      <c r="N135" s="12">
        <v>2.6025274594622783</v>
      </c>
      <c r="O135" s="12">
        <v>3.6351979102946106</v>
      </c>
      <c r="P135" s="12">
        <v>9.9000000000000005E-2</v>
      </c>
      <c r="Q135" s="12">
        <v>0</v>
      </c>
      <c r="R135" s="12">
        <v>14.452999999999999</v>
      </c>
      <c r="S135" s="12">
        <v>22.317</v>
      </c>
      <c r="T135" s="12">
        <v>0.35</v>
      </c>
      <c r="U135" s="12">
        <v>7.0000000000000001E-3</v>
      </c>
      <c r="V135" s="12">
        <v>99.382725369756884</v>
      </c>
      <c r="W135" s="18">
        <v>1.8024193528395522</v>
      </c>
      <c r="X135" s="18">
        <v>0.19758064716044776</v>
      </c>
      <c r="Y135" s="18">
        <v>0</v>
      </c>
      <c r="Z135" s="18">
        <v>0</v>
      </c>
      <c r="AA135" s="18">
        <v>0.80102118930141308</v>
      </c>
      <c r="AB135" s="18">
        <v>0.11302112297617428</v>
      </c>
      <c r="AC135" s="18">
        <v>7.2808443583475935E-2</v>
      </c>
      <c r="AD135" s="18">
        <v>3.7361606604383951E-2</v>
      </c>
      <c r="AE135" s="18">
        <v>5.4795317043509234E-2</v>
      </c>
      <c r="AF135" s="18">
        <v>3.3802356133411345E-3</v>
      </c>
      <c r="AG135" s="18">
        <v>0</v>
      </c>
      <c r="AH135" s="18">
        <v>3.1174286967615593E-3</v>
      </c>
      <c r="AI135" s="18">
        <v>0.88893438345316844</v>
      </c>
      <c r="AJ135" s="18">
        <v>2.5228279116292777E-2</v>
      </c>
      <c r="AK135" s="18">
        <v>3.3199361148004378E-4</v>
      </c>
      <c r="AL135" s="18">
        <v>2</v>
      </c>
      <c r="AM135" s="18">
        <v>2.0000000000000004</v>
      </c>
      <c r="AN135" s="18">
        <v>11.99966800638852</v>
      </c>
      <c r="AO135" s="18">
        <f t="shared" si="4"/>
        <v>0.81169435656204458</v>
      </c>
      <c r="AP135" s="12">
        <v>10.056242323221214</v>
      </c>
      <c r="AQ135" s="12">
        <v>47.311361354633441</v>
      </c>
      <c r="AR135" s="12">
        <v>42.63239632214534</v>
      </c>
      <c r="AS135" s="12">
        <v>1.8029766957307558</v>
      </c>
      <c r="AT135" s="12">
        <v>5.0456558232585554E-2</v>
      </c>
      <c r="AU135" s="17">
        <v>5.4795317043509234E-2</v>
      </c>
      <c r="AV135" s="17">
        <v>2.9839763601435886E-2</v>
      </c>
      <c r="AW135" s="17">
        <v>5.8150249471993411E-2</v>
      </c>
      <c r="AX135" s="17">
        <v>0</v>
      </c>
      <c r="AY135" s="17">
        <v>3.3802356133411345E-3</v>
      </c>
      <c r="AZ135" s="17">
        <v>7.4092551019160303E-3</v>
      </c>
      <c r="BA135" s="17">
        <v>1.4438788401035612E-2</v>
      </c>
      <c r="BB135" s="17">
        <v>0.65388789345016596</v>
      </c>
      <c r="BC135" s="17">
        <v>9.226115988606387E-2</v>
      </c>
      <c r="BD135" s="17">
        <v>7.3566647925623563E-2</v>
      </c>
      <c r="BE135" s="17">
        <v>1.1938695893435986E-2</v>
      </c>
      <c r="BF135" s="17">
        <v>0.9996680063885206</v>
      </c>
    </row>
    <row r="136" spans="1:58" x14ac:dyDescent="0.3">
      <c r="A136" s="3" t="s">
        <v>190</v>
      </c>
      <c r="B136" s="3" t="s">
        <v>293</v>
      </c>
      <c r="C136" s="3" t="s">
        <v>172</v>
      </c>
      <c r="D136" s="44"/>
      <c r="E136" s="4" t="s">
        <v>78</v>
      </c>
      <c r="F136" s="14">
        <v>1.87572412788868</v>
      </c>
      <c r="G136" s="14">
        <v>0.53310721861570431</v>
      </c>
      <c r="H136" s="16">
        <v>1102.1662473678589</v>
      </c>
      <c r="I136" s="16">
        <v>21.91289984952806</v>
      </c>
      <c r="J136" s="12">
        <v>48.118000000000002</v>
      </c>
      <c r="K136" s="12">
        <v>1.998</v>
      </c>
      <c r="L136" s="12">
        <v>5.5869999999999997</v>
      </c>
      <c r="M136" s="12">
        <v>0.218</v>
      </c>
      <c r="N136" s="12">
        <v>1.6246460947677144</v>
      </c>
      <c r="O136" s="12">
        <v>4.3271135534512961</v>
      </c>
      <c r="P136" s="12">
        <v>0.111</v>
      </c>
      <c r="Q136" s="12">
        <v>0</v>
      </c>
      <c r="R136" s="12">
        <v>13.97</v>
      </c>
      <c r="S136" s="12">
        <v>22.201000000000001</v>
      </c>
      <c r="T136" s="12">
        <v>0.33400000000000002</v>
      </c>
      <c r="U136" s="12">
        <v>0</v>
      </c>
      <c r="V136" s="12">
        <v>98.48875964821903</v>
      </c>
      <c r="W136" s="18">
        <v>1.806010594027265</v>
      </c>
      <c r="X136" s="18">
        <v>0.19398940597273495</v>
      </c>
      <c r="Y136" s="18">
        <v>0</v>
      </c>
      <c r="Z136" s="18">
        <v>0</v>
      </c>
      <c r="AA136" s="18">
        <v>0.78166347518777313</v>
      </c>
      <c r="AB136" s="18">
        <v>0.1358211056340381</v>
      </c>
      <c r="AC136" s="18">
        <v>4.5886254434735818E-2</v>
      </c>
      <c r="AD136" s="18">
        <v>5.3154782957965996E-2</v>
      </c>
      <c r="AE136" s="18">
        <v>5.6392359703860397E-2</v>
      </c>
      <c r="AF136" s="18">
        <v>6.4690876796513674E-3</v>
      </c>
      <c r="AG136" s="18">
        <v>0</v>
      </c>
      <c r="AH136" s="18">
        <v>3.5287567687904966E-3</v>
      </c>
      <c r="AI136" s="18">
        <v>0.89277873912584671</v>
      </c>
      <c r="AJ136" s="18">
        <v>2.4305438507337761E-2</v>
      </c>
      <c r="AK136" s="18">
        <v>0</v>
      </c>
      <c r="AL136" s="18">
        <v>2</v>
      </c>
      <c r="AM136" s="18">
        <v>1.9999999999999998</v>
      </c>
      <c r="AN136" s="18">
        <v>12.000000000000002</v>
      </c>
      <c r="AO136" s="18">
        <f t="shared" si="4"/>
        <v>0.81138378553842661</v>
      </c>
      <c r="AP136" s="12">
        <v>9.9606536106111925</v>
      </c>
      <c r="AQ136" s="12">
        <v>48.007159311965296</v>
      </c>
      <c r="AR136" s="12">
        <v>42.032187077423501</v>
      </c>
      <c r="AS136" s="12">
        <v>1.8102633199476579</v>
      </c>
      <c r="AT136" s="12">
        <v>4.8610877014675521E-2</v>
      </c>
      <c r="AU136" s="17">
        <v>5.6392359703860397E-2</v>
      </c>
      <c r="AV136" s="17">
        <v>4.3582111043710202E-2</v>
      </c>
      <c r="AW136" s="17">
        <v>3.7622575521303957E-2</v>
      </c>
      <c r="AX136" s="17">
        <v>0</v>
      </c>
      <c r="AY136" s="17">
        <v>6.4690876796513674E-3</v>
      </c>
      <c r="AZ136" s="17">
        <v>9.5726719142551157E-3</v>
      </c>
      <c r="BA136" s="17">
        <v>8.2636789134312768E-3</v>
      </c>
      <c r="BB136" s="17">
        <v>0.64338732091608941</v>
      </c>
      <c r="BC136" s="17">
        <v>0.11179437194088271</v>
      </c>
      <c r="BD136" s="17">
        <v>6.9138077135841858E-2</v>
      </c>
      <c r="BE136" s="17">
        <v>1.3777745230972943E-2</v>
      </c>
      <c r="BF136" s="17">
        <v>0.99999999999999922</v>
      </c>
    </row>
    <row r="137" spans="1:58" x14ac:dyDescent="0.3">
      <c r="A137" s="3" t="s">
        <v>191</v>
      </c>
      <c r="B137" s="3" t="s">
        <v>293</v>
      </c>
      <c r="C137" s="3" t="s">
        <v>172</v>
      </c>
      <c r="D137" s="44"/>
      <c r="E137" s="4" t="s">
        <v>78</v>
      </c>
      <c r="F137" s="14">
        <v>0.29390043318271641</v>
      </c>
      <c r="G137" s="14">
        <v>0.46488935261319569</v>
      </c>
      <c r="H137" s="16">
        <v>1081.142798066139</v>
      </c>
      <c r="I137" s="16">
        <v>14.70965710217641</v>
      </c>
      <c r="J137" s="12">
        <v>48.183</v>
      </c>
      <c r="K137" s="12">
        <v>1.9970000000000001</v>
      </c>
      <c r="L137" s="12">
        <v>5.5759999999999996</v>
      </c>
      <c r="M137" s="12">
        <v>0.14499999999999999</v>
      </c>
      <c r="N137" s="12">
        <v>3.0755056008328867</v>
      </c>
      <c r="O137" s="12">
        <v>3.2456034767682436</v>
      </c>
      <c r="P137" s="12">
        <v>8.2000000000000003E-2</v>
      </c>
      <c r="Q137" s="12">
        <v>0</v>
      </c>
      <c r="R137" s="12">
        <v>14.44</v>
      </c>
      <c r="S137" s="12">
        <v>22.38</v>
      </c>
      <c r="T137" s="12">
        <v>0.36</v>
      </c>
      <c r="U137" s="12">
        <v>0</v>
      </c>
      <c r="V137" s="12">
        <v>99.484109077601133</v>
      </c>
      <c r="W137" s="18">
        <v>1.7899883842900357</v>
      </c>
      <c r="X137" s="18">
        <v>0.21001161570996429</v>
      </c>
      <c r="Y137" s="18">
        <v>0</v>
      </c>
      <c r="Z137" s="18">
        <v>0</v>
      </c>
      <c r="AA137" s="18">
        <v>0.79971318515750389</v>
      </c>
      <c r="AB137" s="18">
        <v>0.10083425161374523</v>
      </c>
      <c r="AC137" s="18">
        <v>8.5977341143475883E-2</v>
      </c>
      <c r="AD137" s="18">
        <v>3.412793855082194E-2</v>
      </c>
      <c r="AE137" s="18">
        <v>5.578873306707164E-2</v>
      </c>
      <c r="AF137" s="18">
        <v>4.2589073883116174E-3</v>
      </c>
      <c r="AG137" s="18">
        <v>0</v>
      </c>
      <c r="AH137" s="18">
        <v>2.5802170932565024E-3</v>
      </c>
      <c r="AI137" s="18">
        <v>0.89078938847902522</v>
      </c>
      <c r="AJ137" s="18">
        <v>2.5930037506787757E-2</v>
      </c>
      <c r="AK137" s="18">
        <v>0</v>
      </c>
      <c r="AL137" s="18">
        <v>2</v>
      </c>
      <c r="AM137" s="18">
        <v>1.9999999999999998</v>
      </c>
      <c r="AN137" s="18">
        <v>12</v>
      </c>
      <c r="AO137" s="18">
        <f t="shared" si="4"/>
        <v>0.81063669464836385</v>
      </c>
      <c r="AP137" s="12">
        <v>10.074598419682264</v>
      </c>
      <c r="AQ137" s="12">
        <v>47.385076326825576</v>
      </c>
      <c r="AR137" s="12">
        <v>42.540325253492163</v>
      </c>
      <c r="AS137" s="12">
        <v>1.7913368252502744</v>
      </c>
      <c r="AT137" s="12">
        <v>5.1860075013575514E-2</v>
      </c>
      <c r="AU137" s="17">
        <v>5.578873306707164E-2</v>
      </c>
      <c r="AV137" s="17">
        <v>2.7970082718899204E-2</v>
      </c>
      <c r="AW137" s="17">
        <v>7.0464066856921803E-2</v>
      </c>
      <c r="AX137" s="17">
        <v>0</v>
      </c>
      <c r="AY137" s="17">
        <v>4.2589073883116174E-3</v>
      </c>
      <c r="AZ137" s="17">
        <v>6.157855831922545E-3</v>
      </c>
      <c r="BA137" s="17">
        <v>1.5513274286553594E-2</v>
      </c>
      <c r="BB137" s="17">
        <v>0.65409319088670193</v>
      </c>
      <c r="BC137" s="17">
        <v>8.2473314949430665E-2</v>
      </c>
      <c r="BD137" s="17">
        <v>7.2809997135400983E-2</v>
      </c>
      <c r="BE137" s="17">
        <v>1.0470576878785536E-2</v>
      </c>
      <c r="BF137" s="17">
        <v>0.99999999999999944</v>
      </c>
    </row>
    <row r="138" spans="1:58" x14ac:dyDescent="0.3">
      <c r="A138" s="3" t="s">
        <v>193</v>
      </c>
      <c r="B138" s="3" t="s">
        <v>293</v>
      </c>
      <c r="C138" s="3" t="s">
        <v>172</v>
      </c>
      <c r="D138" s="44"/>
      <c r="E138" s="4" t="s">
        <v>78</v>
      </c>
      <c r="F138" s="14">
        <v>0.86652918569743631</v>
      </c>
      <c r="G138" s="14">
        <v>0.56490550458179967</v>
      </c>
      <c r="H138" s="16">
        <v>1068.9312702417369</v>
      </c>
      <c r="I138" s="16">
        <v>13.146348723555249</v>
      </c>
      <c r="J138" s="12">
        <v>48.85</v>
      </c>
      <c r="K138" s="12">
        <v>1.6060000000000001</v>
      </c>
      <c r="L138" s="12">
        <v>4.9180000000000001</v>
      </c>
      <c r="M138" s="12">
        <v>0.20799999999999999</v>
      </c>
      <c r="N138" s="12">
        <v>2.5883323443310156</v>
      </c>
      <c r="O138" s="12">
        <v>3.0569709360535269</v>
      </c>
      <c r="P138" s="12">
        <v>8.5999999999999993E-2</v>
      </c>
      <c r="Q138" s="12">
        <v>0</v>
      </c>
      <c r="R138" s="12">
        <v>14.968</v>
      </c>
      <c r="S138" s="12">
        <v>22.167999999999999</v>
      </c>
      <c r="T138" s="12">
        <v>0.34499999999999997</v>
      </c>
      <c r="U138" s="12">
        <v>0.01</v>
      </c>
      <c r="V138" s="12">
        <v>98.804303280384531</v>
      </c>
      <c r="W138" s="18">
        <v>1.8203468758346351</v>
      </c>
      <c r="X138" s="18">
        <v>0.17965312416536494</v>
      </c>
      <c r="Y138" s="18">
        <v>0</v>
      </c>
      <c r="Z138" s="18">
        <v>0</v>
      </c>
      <c r="AA138" s="18">
        <v>0.83150343277514549</v>
      </c>
      <c r="AB138" s="18">
        <v>9.5265826126041009E-2</v>
      </c>
      <c r="AC138" s="18">
        <v>7.2580630463846774E-2</v>
      </c>
      <c r="AD138" s="18">
        <v>3.6338602077994553E-2</v>
      </c>
      <c r="AE138" s="18">
        <v>4.5003592522988189E-2</v>
      </c>
      <c r="AF138" s="18">
        <v>6.1281126171786804E-3</v>
      </c>
      <c r="AG138" s="18">
        <v>0</v>
      </c>
      <c r="AH138" s="18">
        <v>2.7144013063497346E-3</v>
      </c>
      <c r="AI138" s="18">
        <v>0.88506399607082498</v>
      </c>
      <c r="AJ138" s="18">
        <v>2.4926020511314689E-2</v>
      </c>
      <c r="AK138" s="18">
        <v>4.7538552831584993E-4</v>
      </c>
      <c r="AL138" s="18">
        <v>2</v>
      </c>
      <c r="AM138" s="18">
        <v>1.9999999999999998</v>
      </c>
      <c r="AN138" s="18">
        <v>11.999524614471683</v>
      </c>
      <c r="AO138" s="18">
        <f t="shared" si="4"/>
        <v>0.83204435365822271</v>
      </c>
      <c r="AP138" s="12">
        <v>9.0381167562635909</v>
      </c>
      <c r="AQ138" s="12">
        <v>46.900043960378071</v>
      </c>
      <c r="AR138" s="12">
        <v>44.061839283358346</v>
      </c>
      <c r="AS138" s="12">
        <v>1.8118332549720115</v>
      </c>
      <c r="AT138" s="12">
        <v>4.9852041022629377E-2</v>
      </c>
      <c r="AU138" s="17">
        <v>4.5003592522988189E-2</v>
      </c>
      <c r="AV138" s="17">
        <v>2.9908474688491549E-2</v>
      </c>
      <c r="AW138" s="17">
        <v>5.9737464430897017E-2</v>
      </c>
      <c r="AX138" s="17">
        <v>0</v>
      </c>
      <c r="AY138" s="17">
        <v>6.1281126171786804E-3</v>
      </c>
      <c r="AZ138" s="17">
        <v>6.2715250458764667E-3</v>
      </c>
      <c r="BA138" s="17">
        <v>1.2526382848259542E-2</v>
      </c>
      <c r="BB138" s="17">
        <v>0.67327675921855945</v>
      </c>
      <c r="BC138" s="17">
        <v>7.7137705209888718E-2</v>
      </c>
      <c r="BD138" s="17">
        <v>7.911333677829302E-2</v>
      </c>
      <c r="BE138" s="17">
        <v>1.0421261111251013E-2</v>
      </c>
      <c r="BF138" s="17">
        <v>0.99952461447168361</v>
      </c>
    </row>
    <row r="139" spans="1:58" x14ac:dyDescent="0.3">
      <c r="A139" s="3" t="s">
        <v>195</v>
      </c>
      <c r="B139" s="3" t="s">
        <v>293</v>
      </c>
      <c r="C139" s="3" t="s">
        <v>172</v>
      </c>
      <c r="D139" s="44"/>
      <c r="E139" s="4" t="s">
        <v>78</v>
      </c>
      <c r="F139" s="14">
        <v>0.2511959061026573</v>
      </c>
      <c r="G139" s="14">
        <v>0.43182417260749723</v>
      </c>
      <c r="H139" s="16">
        <v>1101.970277428627</v>
      </c>
      <c r="I139" s="16">
        <v>18.031645730670238</v>
      </c>
      <c r="J139" s="12">
        <v>47.97</v>
      </c>
      <c r="K139" s="12">
        <v>2.0830000000000002</v>
      </c>
      <c r="L139" s="12">
        <v>5.7460000000000004</v>
      </c>
      <c r="M139" s="12">
        <v>0.17499999999999999</v>
      </c>
      <c r="N139" s="12">
        <v>2.7725185177890479</v>
      </c>
      <c r="O139" s="12">
        <v>3.4862368284918035</v>
      </c>
      <c r="P139" s="12">
        <v>8.7999999999999995E-2</v>
      </c>
      <c r="Q139" s="12">
        <v>0</v>
      </c>
      <c r="R139" s="12">
        <v>14.238</v>
      </c>
      <c r="S139" s="12">
        <v>22.292999999999999</v>
      </c>
      <c r="T139" s="12">
        <v>0.36299999999999999</v>
      </c>
      <c r="U139" s="12">
        <v>1.0999999999999999E-2</v>
      </c>
      <c r="V139" s="12">
        <v>99.225755346280835</v>
      </c>
      <c r="W139" s="18">
        <v>1.7873947229096401</v>
      </c>
      <c r="X139" s="18">
        <v>0.21260527709035992</v>
      </c>
      <c r="Y139" s="18">
        <v>0</v>
      </c>
      <c r="Z139" s="18">
        <v>0</v>
      </c>
      <c r="AA139" s="18">
        <v>0.7908797008054036</v>
      </c>
      <c r="AB139" s="18">
        <v>0.10863352772092202</v>
      </c>
      <c r="AC139" s="18">
        <v>7.7738529389128175E-2</v>
      </c>
      <c r="AD139" s="18">
        <v>3.9728495560989896E-2</v>
      </c>
      <c r="AE139" s="18">
        <v>5.8364945054234139E-2</v>
      </c>
      <c r="AF139" s="18">
        <v>5.1554029975936066E-3</v>
      </c>
      <c r="AG139" s="18">
        <v>0</v>
      </c>
      <c r="AH139" s="18">
        <v>2.777278580840311E-3</v>
      </c>
      <c r="AI139" s="18">
        <v>0.88997507892506744</v>
      </c>
      <c r="AJ139" s="18">
        <v>2.6224163639052268E-2</v>
      </c>
      <c r="AK139" s="18">
        <v>5.2287732676830538E-4</v>
      </c>
      <c r="AL139" s="18">
        <v>2</v>
      </c>
      <c r="AM139" s="18">
        <v>1.9999999999999993</v>
      </c>
      <c r="AN139" s="18">
        <v>11.999477122673229</v>
      </c>
      <c r="AO139" s="18">
        <f t="shared" si="4"/>
        <v>0.80928961692778656</v>
      </c>
      <c r="AP139" s="12">
        <v>10.114915476978517</v>
      </c>
      <c r="AQ139" s="12">
        <v>47.592145471002482</v>
      </c>
      <c r="AR139" s="12">
        <v>42.292939052019008</v>
      </c>
      <c r="AS139" s="12">
        <v>1.7894883074513932</v>
      </c>
      <c r="AT139" s="12">
        <v>5.2448327278104535E-2</v>
      </c>
      <c r="AU139" s="17">
        <v>5.8364945054234139E-2</v>
      </c>
      <c r="AV139" s="17">
        <v>3.2425992636961241E-2</v>
      </c>
      <c r="AW139" s="17">
        <v>6.344939434493041E-2</v>
      </c>
      <c r="AX139" s="17">
        <v>0</v>
      </c>
      <c r="AY139" s="17">
        <v>5.1554029975936066E-3</v>
      </c>
      <c r="AZ139" s="17">
        <v>7.1256607032926123E-3</v>
      </c>
      <c r="BA139" s="17">
        <v>1.3943099938166051E-2</v>
      </c>
      <c r="BB139" s="17">
        <v>0.64688062169464366</v>
      </c>
      <c r="BC139" s="17">
        <v>8.8854125194298028E-2</v>
      </c>
      <c r="BD139" s="17">
        <v>7.1999539555379966E-2</v>
      </c>
      <c r="BE139" s="17">
        <v>1.1278340553732153E-2</v>
      </c>
      <c r="BF139" s="17">
        <v>0.99947712267323185</v>
      </c>
    </row>
    <row r="140" spans="1:58" x14ac:dyDescent="0.3">
      <c r="A140" s="3" t="s">
        <v>196</v>
      </c>
      <c r="B140" s="3" t="s">
        <v>293</v>
      </c>
      <c r="C140" s="3" t="s">
        <v>172</v>
      </c>
      <c r="D140" s="44"/>
      <c r="E140" s="4" t="s">
        <v>78</v>
      </c>
      <c r="F140" s="14">
        <v>0.1298698075115681</v>
      </c>
      <c r="G140" s="14">
        <v>0.46169258195679092</v>
      </c>
      <c r="H140" s="16">
        <v>1096.771280765533</v>
      </c>
      <c r="I140" s="16">
        <v>17.31160557497061</v>
      </c>
      <c r="J140" s="12">
        <v>47.798999999999999</v>
      </c>
      <c r="K140" s="12">
        <v>1.9870000000000001</v>
      </c>
      <c r="L140" s="12">
        <v>5.4509999999999996</v>
      </c>
      <c r="M140" s="12">
        <v>0.13</v>
      </c>
      <c r="N140" s="12">
        <v>2.8437487109978208</v>
      </c>
      <c r="O140" s="12">
        <v>3.6031425901390262</v>
      </c>
      <c r="P140" s="12">
        <v>8.7999999999999995E-2</v>
      </c>
      <c r="Q140" s="12">
        <v>0</v>
      </c>
      <c r="R140" s="12">
        <v>14.353999999999999</v>
      </c>
      <c r="S140" s="12">
        <v>22.035</v>
      </c>
      <c r="T140" s="12">
        <v>0.309</v>
      </c>
      <c r="U140" s="12">
        <v>0</v>
      </c>
      <c r="V140" s="12">
        <v>98.59989130113685</v>
      </c>
      <c r="W140" s="18">
        <v>1.7926675173279241</v>
      </c>
      <c r="X140" s="18">
        <v>0.20733248267207594</v>
      </c>
      <c r="Y140" s="18">
        <v>0</v>
      </c>
      <c r="Z140" s="18">
        <v>0</v>
      </c>
      <c r="AA140" s="18">
        <v>0.8025360823637</v>
      </c>
      <c r="AB140" s="18">
        <v>0.11301045696913431</v>
      </c>
      <c r="AC140" s="18">
        <v>8.0257063930430306E-2</v>
      </c>
      <c r="AD140" s="18">
        <v>3.3611523311154856E-2</v>
      </c>
      <c r="AE140" s="18">
        <v>5.6039062815689135E-2</v>
      </c>
      <c r="AF140" s="18">
        <v>3.8547667905505997E-3</v>
      </c>
      <c r="AG140" s="18">
        <v>0</v>
      </c>
      <c r="AH140" s="18">
        <v>2.7954364921652652E-3</v>
      </c>
      <c r="AI140" s="18">
        <v>0.88542661033573766</v>
      </c>
      <c r="AJ140" s="18">
        <v>2.2468996991437271E-2</v>
      </c>
      <c r="AK140" s="18">
        <v>0</v>
      </c>
      <c r="AL140" s="18">
        <v>2</v>
      </c>
      <c r="AM140" s="18">
        <v>1.9999999999999996</v>
      </c>
      <c r="AN140" s="18">
        <v>12</v>
      </c>
      <c r="AO140" s="18">
        <f t="shared" si="4"/>
        <v>0.80591803417237706</v>
      </c>
      <c r="AP140" s="12">
        <v>10.40659703238342</v>
      </c>
      <c r="AQ140" s="12">
        <v>46.99652631018543</v>
      </c>
      <c r="AR140" s="12">
        <v>42.596876657431153</v>
      </c>
      <c r="AS140" s="12">
        <v>1.8009731496685719</v>
      </c>
      <c r="AT140" s="12">
        <v>4.4937993982874541E-2</v>
      </c>
      <c r="AU140" s="17">
        <v>5.6039062815689135E-2</v>
      </c>
      <c r="AV140" s="17">
        <v>2.8117008559786778E-2</v>
      </c>
      <c r="AW140" s="17">
        <v>6.713734848091088E-2</v>
      </c>
      <c r="AX140" s="17">
        <v>0</v>
      </c>
      <c r="AY140" s="17">
        <v>3.8547667905505997E-3</v>
      </c>
      <c r="AZ140" s="17">
        <v>5.4945147513678367E-3</v>
      </c>
      <c r="BA140" s="17">
        <v>1.3119715449518834E-2</v>
      </c>
      <c r="BB140" s="17">
        <v>0.64351548425904548</v>
      </c>
      <c r="BC140" s="17">
        <v>9.0617706220305294E-2</v>
      </c>
      <c r="BD140" s="17">
        <v>7.951029905232726E-2</v>
      </c>
      <c r="BE140" s="17">
        <v>1.259409362049714E-2</v>
      </c>
      <c r="BF140" s="17">
        <v>0.99999999999999933</v>
      </c>
    </row>
    <row r="141" spans="1:58" x14ac:dyDescent="0.3">
      <c r="A141" s="3" t="s">
        <v>197</v>
      </c>
      <c r="B141" s="3" t="s">
        <v>293</v>
      </c>
      <c r="C141" s="3" t="s">
        <v>172</v>
      </c>
      <c r="D141" s="44"/>
      <c r="E141" s="4" t="s">
        <v>78</v>
      </c>
      <c r="F141" s="14">
        <v>0.42007844485342499</v>
      </c>
      <c r="G141" s="14">
        <v>0.49924163784785652</v>
      </c>
      <c r="H141" s="16">
        <v>1080.673490762711</v>
      </c>
      <c r="I141" s="16">
        <v>14.10683873618593</v>
      </c>
      <c r="J141" s="12">
        <v>48.030999999999999</v>
      </c>
      <c r="K141" s="12">
        <v>1.931</v>
      </c>
      <c r="L141" s="12">
        <v>5.3369999999999997</v>
      </c>
      <c r="M141" s="12">
        <v>0.13</v>
      </c>
      <c r="N141" s="12">
        <v>2.9222209092341171</v>
      </c>
      <c r="O141" s="12">
        <v>3.2335318624230154</v>
      </c>
      <c r="P141" s="12">
        <v>8.7999999999999995E-2</v>
      </c>
      <c r="Q141" s="12">
        <v>0</v>
      </c>
      <c r="R141" s="12">
        <v>14.551</v>
      </c>
      <c r="S141" s="12">
        <v>22.146999999999998</v>
      </c>
      <c r="T141" s="12">
        <v>0.33100000000000002</v>
      </c>
      <c r="U141" s="12">
        <v>0</v>
      </c>
      <c r="V141" s="12">
        <v>98.701752771657127</v>
      </c>
      <c r="W141" s="18">
        <v>1.7969573435010742</v>
      </c>
      <c r="X141" s="18">
        <v>0.20304265649892583</v>
      </c>
      <c r="Y141" s="18">
        <v>0</v>
      </c>
      <c r="Z141" s="18">
        <v>0</v>
      </c>
      <c r="AA141" s="18">
        <v>0.81155819430728937</v>
      </c>
      <c r="AB141" s="18">
        <v>0.10116948224258596</v>
      </c>
      <c r="AC141" s="18">
        <v>8.2269772301764021E-2</v>
      </c>
      <c r="AD141" s="18">
        <v>3.2284663160426275E-2</v>
      </c>
      <c r="AE141" s="18">
        <v>5.4326342972484135E-2</v>
      </c>
      <c r="AF141" s="18">
        <v>3.8453272853589144E-3</v>
      </c>
      <c r="AG141" s="18">
        <v>0</v>
      </c>
      <c r="AH141" s="18">
        <v>2.7885910618929322E-3</v>
      </c>
      <c r="AI141" s="18">
        <v>0.88774783447460659</v>
      </c>
      <c r="AJ141" s="18">
        <v>2.4009792193592019E-2</v>
      </c>
      <c r="AK141" s="18">
        <v>0</v>
      </c>
      <c r="AL141" s="18">
        <v>2</v>
      </c>
      <c r="AM141" s="18">
        <v>2.0000000000000004</v>
      </c>
      <c r="AN141" s="18">
        <v>12</v>
      </c>
      <c r="AO141" s="18">
        <f t="shared" si="4"/>
        <v>0.81563846745932511</v>
      </c>
      <c r="AP141" s="12">
        <v>9.8766640120254738</v>
      </c>
      <c r="AQ141" s="12">
        <v>47.082041141407935</v>
      </c>
      <c r="AR141" s="12">
        <v>43.041294846566593</v>
      </c>
      <c r="AS141" s="12">
        <v>1.8004755110244819</v>
      </c>
      <c r="AT141" s="12">
        <v>4.8019584387184039E-2</v>
      </c>
      <c r="AU141" s="17">
        <v>5.4326342972484135E-2</v>
      </c>
      <c r="AV141" s="17">
        <v>2.6601749576627077E-2</v>
      </c>
      <c r="AW141" s="17">
        <v>6.7788220977330491E-2</v>
      </c>
      <c r="AX141" s="17">
        <v>0</v>
      </c>
      <c r="AY141" s="17">
        <v>3.8453272853589144E-3</v>
      </c>
      <c r="AZ141" s="17">
        <v>5.6829135837991977E-3</v>
      </c>
      <c r="BA141" s="17">
        <v>1.4481551324433531E-2</v>
      </c>
      <c r="BB141" s="17">
        <v>0.65711504327773984</v>
      </c>
      <c r="BC141" s="17">
        <v>8.1916477670424981E-2</v>
      </c>
      <c r="BD141" s="17">
        <v>7.7221575514774765E-2</v>
      </c>
      <c r="BE141" s="17">
        <v>1.1020797817026954E-2</v>
      </c>
      <c r="BF141" s="17">
        <v>0.99999999999999978</v>
      </c>
    </row>
    <row r="142" spans="1:58" x14ac:dyDescent="0.3">
      <c r="A142" s="3" t="s">
        <v>200</v>
      </c>
      <c r="B142" s="3" t="s">
        <v>293</v>
      </c>
      <c r="C142" s="3" t="s">
        <v>172</v>
      </c>
      <c r="D142" s="44"/>
      <c r="E142" s="4" t="s">
        <v>78</v>
      </c>
      <c r="F142" s="14">
        <v>-0.24795861057937149</v>
      </c>
      <c r="G142" s="14">
        <v>0.44041321653882171</v>
      </c>
      <c r="H142" s="16">
        <v>1144.9132746458049</v>
      </c>
      <c r="I142" s="16">
        <v>22.72651976522722</v>
      </c>
      <c r="J142" s="12">
        <v>47.665999999999997</v>
      </c>
      <c r="K142" s="12">
        <v>2.16</v>
      </c>
      <c r="L142" s="12">
        <v>5.6859999999999999</v>
      </c>
      <c r="M142" s="12">
        <v>0.32300000000000001</v>
      </c>
      <c r="N142" s="12">
        <v>3.0087289165879039</v>
      </c>
      <c r="O142" s="12">
        <v>3.797690365819093</v>
      </c>
      <c r="P142" s="12">
        <v>9.6000000000000002E-2</v>
      </c>
      <c r="Q142" s="12">
        <v>0</v>
      </c>
      <c r="R142" s="12">
        <v>13.965999999999999</v>
      </c>
      <c r="S142" s="12">
        <v>21.992999999999999</v>
      </c>
      <c r="T142" s="12">
        <v>0.42399999999999999</v>
      </c>
      <c r="U142" s="12">
        <v>2E-3</v>
      </c>
      <c r="V142" s="12">
        <v>99.12241928240698</v>
      </c>
      <c r="W142" s="18">
        <v>1.7822922489595989</v>
      </c>
      <c r="X142" s="18">
        <v>0.21770775104040108</v>
      </c>
      <c r="Y142" s="18">
        <v>0</v>
      </c>
      <c r="Z142" s="18">
        <v>0</v>
      </c>
      <c r="AA142" s="18">
        <v>0.77848981442017207</v>
      </c>
      <c r="AB142" s="18">
        <v>0.11875338726209944</v>
      </c>
      <c r="AC142" s="18">
        <v>8.4657293896301056E-2</v>
      </c>
      <c r="AD142" s="18">
        <v>3.286628679061715E-2</v>
      </c>
      <c r="AE142" s="18">
        <v>6.0734578108827257E-2</v>
      </c>
      <c r="AF142" s="18">
        <v>9.548750596769167E-3</v>
      </c>
      <c r="AG142" s="18">
        <v>0</v>
      </c>
      <c r="AH142" s="18">
        <v>3.0403771677813009E-3</v>
      </c>
      <c r="AI142" s="18">
        <v>0.88107577529649217</v>
      </c>
      <c r="AJ142" s="18">
        <v>3.0738334659045304E-2</v>
      </c>
      <c r="AK142" s="18">
        <v>9.5401801894853176E-5</v>
      </c>
      <c r="AL142" s="18">
        <v>2</v>
      </c>
      <c r="AM142" s="18">
        <v>1.9999999999999998</v>
      </c>
      <c r="AN142" s="18">
        <v>11.999904598198105</v>
      </c>
      <c r="AO142" s="18">
        <f t="shared" si="4"/>
        <v>0.79283982228917871</v>
      </c>
      <c r="AP142" s="12">
        <v>11.063730784112566</v>
      </c>
      <c r="AQ142" s="12">
        <v>47.216930042966126</v>
      </c>
      <c r="AR142" s="12">
        <v>41.719339172921302</v>
      </c>
      <c r="AS142" s="12">
        <v>1.7783189769787637</v>
      </c>
      <c r="AT142" s="12">
        <v>6.1476669318090607E-2</v>
      </c>
      <c r="AU142" s="17">
        <v>6.0734578108827257E-2</v>
      </c>
      <c r="AV142" s="17">
        <v>2.6913792443038386E-2</v>
      </c>
      <c r="AW142" s="17">
        <v>6.9324802379708172E-2</v>
      </c>
      <c r="AX142" s="17">
        <v>0</v>
      </c>
      <c r="AY142" s="17">
        <v>9.548750596769167E-3</v>
      </c>
      <c r="AZ142" s="17">
        <v>5.9258145700982557E-3</v>
      </c>
      <c r="BA142" s="17">
        <v>1.5263769492177882E-2</v>
      </c>
      <c r="BB142" s="17">
        <v>0.62826500048071321</v>
      </c>
      <c r="BC142" s="17">
        <v>9.5837601884205204E-2</v>
      </c>
      <c r="BD142" s="17">
        <v>7.5112406969729428E-2</v>
      </c>
      <c r="BE142" s="17">
        <v>1.2978081272837769E-2</v>
      </c>
      <c r="BF142" s="17">
        <v>0.99990459819810473</v>
      </c>
    </row>
    <row r="143" spans="1:58" x14ac:dyDescent="0.3">
      <c r="A143" s="3" t="s">
        <v>201</v>
      </c>
      <c r="B143" s="3" t="s">
        <v>293</v>
      </c>
      <c r="C143" s="3" t="s">
        <v>172</v>
      </c>
      <c r="D143" s="44"/>
      <c r="E143" s="4" t="s">
        <v>78</v>
      </c>
      <c r="F143" s="14">
        <v>0.22509515061974519</v>
      </c>
      <c r="G143" s="14">
        <v>0.34015490426951861</v>
      </c>
      <c r="H143" s="16">
        <v>1156.305641531944</v>
      </c>
      <c r="I143" s="16">
        <v>19.518935429120031</v>
      </c>
      <c r="J143" s="12">
        <v>47.231000000000002</v>
      </c>
      <c r="K143" s="12">
        <v>2.1440000000000001</v>
      </c>
      <c r="L143" s="12">
        <v>6.2969999999999997</v>
      </c>
      <c r="M143" s="12">
        <v>0.45900000000000002</v>
      </c>
      <c r="N143" s="12">
        <v>2.7758259478539031</v>
      </c>
      <c r="O143" s="12">
        <v>3.5222607420688643</v>
      </c>
      <c r="P143" s="12">
        <v>8.5000000000000006E-2</v>
      </c>
      <c r="Q143" s="12">
        <v>0</v>
      </c>
      <c r="R143" s="12">
        <v>13.813000000000001</v>
      </c>
      <c r="S143" s="12">
        <v>22.137</v>
      </c>
      <c r="T143" s="12">
        <v>0.38100000000000001</v>
      </c>
      <c r="U143" s="12">
        <v>1.4999999999999999E-2</v>
      </c>
      <c r="V143" s="12">
        <v>98.860086689922767</v>
      </c>
      <c r="W143" s="18">
        <v>1.7689191241968598</v>
      </c>
      <c r="X143" s="18">
        <v>0.23108087580314018</v>
      </c>
      <c r="Y143" s="18">
        <v>0</v>
      </c>
      <c r="Z143" s="18">
        <v>0</v>
      </c>
      <c r="AA143" s="18">
        <v>0.77122222323544576</v>
      </c>
      <c r="AB143" s="18">
        <v>0.11032109967617038</v>
      </c>
      <c r="AC143" s="18">
        <v>7.8231954366176026E-2</v>
      </c>
      <c r="AD143" s="18">
        <v>4.6873513164503555E-2</v>
      </c>
      <c r="AE143" s="18">
        <v>6.0383415634238498E-2</v>
      </c>
      <c r="AF143" s="18">
        <v>1.3591498454530749E-2</v>
      </c>
      <c r="AG143" s="18">
        <v>0</v>
      </c>
      <c r="AH143" s="18">
        <v>2.6964090856103E-3</v>
      </c>
      <c r="AI143" s="18">
        <v>0.88829696493277777</v>
      </c>
      <c r="AJ143" s="18">
        <v>2.7666236198622234E-2</v>
      </c>
      <c r="AK143" s="18">
        <v>7.1668525192503921E-4</v>
      </c>
      <c r="AL143" s="18">
        <v>2</v>
      </c>
      <c r="AM143" s="18">
        <v>2</v>
      </c>
      <c r="AN143" s="18">
        <v>11.999283314748075</v>
      </c>
      <c r="AO143" s="18">
        <f t="shared" si="4"/>
        <v>0.80354458120953187</v>
      </c>
      <c r="AP143" s="12">
        <v>10.333515374491336</v>
      </c>
      <c r="AQ143" s="12">
        <v>47.996110389629834</v>
      </c>
      <c r="AR143" s="12">
        <v>41.670374235878846</v>
      </c>
      <c r="AS143" s="12">
        <v>1.769840287844394</v>
      </c>
      <c r="AT143" s="12">
        <v>5.5332472397244467E-2</v>
      </c>
      <c r="AU143" s="17">
        <v>6.0383415634238498E-2</v>
      </c>
      <c r="AV143" s="17">
        <v>4.1331581431140338E-2</v>
      </c>
      <c r="AW143" s="17">
        <v>6.8982463103522851E-2</v>
      </c>
      <c r="AX143" s="17">
        <v>0</v>
      </c>
      <c r="AY143" s="17">
        <v>1.3591498454530749E-2</v>
      </c>
      <c r="AZ143" s="17">
        <v>5.2734098513545881E-3</v>
      </c>
      <c r="BA143" s="17">
        <v>8.801327892736896E-3</v>
      </c>
      <c r="BB143" s="17">
        <v>0.62779522125895371</v>
      </c>
      <c r="BC143" s="17">
        <v>8.9804283504922311E-2</v>
      </c>
      <c r="BD143" s="17">
        <v>7.1713500988246026E-2</v>
      </c>
      <c r="BE143" s="17">
        <v>1.1606612628429182E-2</v>
      </c>
      <c r="BF143" s="17">
        <v>0.99928331474807519</v>
      </c>
    </row>
    <row r="144" spans="1:58" x14ac:dyDescent="0.3">
      <c r="A144" s="3" t="s">
        <v>202</v>
      </c>
      <c r="B144" s="3" t="s">
        <v>293</v>
      </c>
      <c r="C144" s="3" t="s">
        <v>172</v>
      </c>
      <c r="D144" s="44"/>
      <c r="E144" s="4" t="s">
        <v>78</v>
      </c>
      <c r="F144" s="14">
        <v>0.83076904490590098</v>
      </c>
      <c r="G144" s="14">
        <v>0.58145054090144199</v>
      </c>
      <c r="H144" s="16">
        <v>1107.8654223680501</v>
      </c>
      <c r="I144" s="16">
        <v>15.3781307134026</v>
      </c>
      <c r="J144" s="12">
        <v>48.704000000000001</v>
      </c>
      <c r="K144" s="12">
        <v>1.889</v>
      </c>
      <c r="L144" s="12">
        <v>4.8869999999999996</v>
      </c>
      <c r="M144" s="12">
        <v>0.23400000000000001</v>
      </c>
      <c r="N144" s="12">
        <v>1.9893522520019904</v>
      </c>
      <c r="O144" s="12">
        <v>3.9999442432546175</v>
      </c>
      <c r="P144" s="12">
        <v>0.106</v>
      </c>
      <c r="Q144" s="12">
        <v>0</v>
      </c>
      <c r="R144" s="12">
        <v>14.736000000000001</v>
      </c>
      <c r="S144" s="12">
        <v>22.027999999999999</v>
      </c>
      <c r="T144" s="12">
        <v>0.28499999999999998</v>
      </c>
      <c r="U144" s="12">
        <v>6.0000000000000001E-3</v>
      </c>
      <c r="V144" s="12">
        <v>98.86429649525661</v>
      </c>
      <c r="W144" s="18">
        <v>1.8184920215161553</v>
      </c>
      <c r="X144" s="18">
        <v>0.1815079784838447</v>
      </c>
      <c r="Y144" s="18">
        <v>0</v>
      </c>
      <c r="Z144" s="18">
        <v>0</v>
      </c>
      <c r="AA144" s="18">
        <v>0.82023268140560879</v>
      </c>
      <c r="AB144" s="18">
        <v>0.12489842167154899</v>
      </c>
      <c r="AC144" s="18">
        <v>5.5894563805132691E-2</v>
      </c>
      <c r="AD144" s="18">
        <v>3.3546313532474309E-2</v>
      </c>
      <c r="AE144" s="18">
        <v>5.3038445302914149E-2</v>
      </c>
      <c r="AF144" s="18">
        <v>6.9077473469961624E-3</v>
      </c>
      <c r="AG144" s="18">
        <v>0</v>
      </c>
      <c r="AH144" s="18">
        <v>3.3522674038386035E-3</v>
      </c>
      <c r="AI144" s="18">
        <v>0.88121202272490073</v>
      </c>
      <c r="AJ144" s="18">
        <v>2.0631741961120192E-2</v>
      </c>
      <c r="AK144" s="18">
        <v>2.8579484546405334E-4</v>
      </c>
      <c r="AL144" s="18">
        <v>2</v>
      </c>
      <c r="AM144" s="18">
        <v>1.9999999999999987</v>
      </c>
      <c r="AN144" s="18">
        <v>11.999714205154536</v>
      </c>
      <c r="AO144" s="18">
        <f t="shared" si="4"/>
        <v>0.81939225790307235</v>
      </c>
      <c r="AP144" s="12">
        <v>9.7659224475516826</v>
      </c>
      <c r="AQ144" s="12">
        <v>46.734021861347138</v>
      </c>
      <c r="AR144" s="12">
        <v>43.500055691101188</v>
      </c>
      <c r="AS144" s="12">
        <v>1.8263431258020586</v>
      </c>
      <c r="AT144" s="12">
        <v>4.1263483922240385E-2</v>
      </c>
      <c r="AU144" s="17">
        <v>5.3038445302914149E-2</v>
      </c>
      <c r="AV144" s="17">
        <v>2.82917050835725E-2</v>
      </c>
      <c r="AW144" s="17">
        <v>4.7139382794443907E-2</v>
      </c>
      <c r="AX144" s="17">
        <v>0</v>
      </c>
      <c r="AY144" s="17">
        <v>6.9077473469961624E-3</v>
      </c>
      <c r="AZ144" s="17">
        <v>5.147416259185268E-3</v>
      </c>
      <c r="BA144" s="17">
        <v>8.5765783549387603E-3</v>
      </c>
      <c r="BB144" s="17">
        <v>0.65326809010556863</v>
      </c>
      <c r="BC144" s="17">
        <v>9.9474399438401639E-2</v>
      </c>
      <c r="BD144" s="17">
        <v>8.3482295650020077E-2</v>
      </c>
      <c r="BE144" s="17">
        <v>1.4388144818492979E-2</v>
      </c>
      <c r="BF144" s="17">
        <v>0.99971420515453402</v>
      </c>
    </row>
    <row r="145" spans="1:58" x14ac:dyDescent="0.3">
      <c r="A145" s="3" t="s">
        <v>203</v>
      </c>
      <c r="B145" s="3" t="s">
        <v>293</v>
      </c>
      <c r="C145" s="3" t="s">
        <v>172</v>
      </c>
      <c r="E145" s="4" t="s">
        <v>291</v>
      </c>
      <c r="F145" s="14">
        <v>-0.15482547134161001</v>
      </c>
      <c r="G145" s="14">
        <v>0.35760995306817872</v>
      </c>
      <c r="H145" s="16">
        <v>1125.020312666893</v>
      </c>
      <c r="I145" s="16">
        <v>11.354824996451979</v>
      </c>
      <c r="J145" s="12">
        <v>44.655000000000001</v>
      </c>
      <c r="K145" s="12">
        <v>2.8069999999999999</v>
      </c>
      <c r="L145" s="12">
        <v>7.3719999999999999</v>
      </c>
      <c r="M145" s="12">
        <v>7.0000000000000007E-2</v>
      </c>
      <c r="N145" s="12">
        <v>4.4160385416330197</v>
      </c>
      <c r="O145" s="12">
        <v>3.310367273314974</v>
      </c>
      <c r="P145" s="12">
        <v>0.104</v>
      </c>
      <c r="Q145" s="12">
        <v>0</v>
      </c>
      <c r="R145" s="12">
        <v>12.217000000000001</v>
      </c>
      <c r="S145" s="12">
        <v>22.565000000000001</v>
      </c>
      <c r="T145" s="12">
        <v>0.39200000000000002</v>
      </c>
      <c r="U145" s="12">
        <v>0</v>
      </c>
      <c r="V145" s="12">
        <v>97.908405814947997</v>
      </c>
      <c r="W145" s="18">
        <v>1.7037620836408376</v>
      </c>
      <c r="X145" s="18">
        <v>0.29623791635916241</v>
      </c>
      <c r="Y145" s="18">
        <v>0</v>
      </c>
      <c r="Z145" s="18">
        <v>0</v>
      </c>
      <c r="AA145" s="18">
        <v>0.69488688726065806</v>
      </c>
      <c r="AB145" s="18">
        <v>0.10562610824325913</v>
      </c>
      <c r="AC145" s="18">
        <v>0.12678936379391104</v>
      </c>
      <c r="AD145" s="18">
        <v>3.526182062828126E-2</v>
      </c>
      <c r="AE145" s="18">
        <v>8.0536606482256703E-2</v>
      </c>
      <c r="AF145" s="18">
        <v>2.1115954301142042E-3</v>
      </c>
      <c r="AG145" s="18">
        <v>0</v>
      </c>
      <c r="AH145" s="18">
        <v>3.3609203035286869E-3</v>
      </c>
      <c r="AI145" s="18">
        <v>0.92242862140033355</v>
      </c>
      <c r="AJ145" s="18">
        <v>2.8998076457657021E-2</v>
      </c>
      <c r="AK145" s="18">
        <v>0</v>
      </c>
      <c r="AL145" s="18">
        <v>2</v>
      </c>
      <c r="AM145" s="18">
        <v>1.9999999999999998</v>
      </c>
      <c r="AN145" s="18">
        <v>12</v>
      </c>
      <c r="AO145" s="18">
        <f t="shared" si="4"/>
        <v>0.74936387284384809</v>
      </c>
      <c r="AP145" s="12">
        <v>12.723405256547164</v>
      </c>
      <c r="AQ145" s="12">
        <v>49.777813010877324</v>
      </c>
      <c r="AR145" s="12">
        <v>37.498781732575502</v>
      </c>
      <c r="AS145" s="12">
        <v>1.7229416169042508</v>
      </c>
      <c r="AT145" s="12">
        <v>5.7996152915314042E-2</v>
      </c>
      <c r="AU145" s="17">
        <v>8.0536606482256703E-2</v>
      </c>
      <c r="AV145" s="17">
        <v>2.9411408150894363E-2</v>
      </c>
      <c r="AW145" s="17">
        <v>0.10575329524375464</v>
      </c>
      <c r="AX145" s="17">
        <v>0</v>
      </c>
      <c r="AY145" s="17">
        <v>2.1115954301142042E-3</v>
      </c>
      <c r="AZ145" s="17">
        <v>5.8504124773867917E-3</v>
      </c>
      <c r="BA145" s="17">
        <v>2.1036068550156023E-2</v>
      </c>
      <c r="BB145" s="17">
        <v>0.61347603899605285</v>
      </c>
      <c r="BC145" s="17">
        <v>9.3251272527374973E-2</v>
      </c>
      <c r="BD145" s="17">
        <v>4.0705424132302603E-2</v>
      </c>
      <c r="BE145" s="17">
        <v>7.8678780097064232E-3</v>
      </c>
      <c r="BF145" s="17">
        <v>0.99999999999999967</v>
      </c>
    </row>
    <row r="146" spans="1:58" x14ac:dyDescent="0.3">
      <c r="A146" s="3" t="s">
        <v>204</v>
      </c>
      <c r="B146" s="3" t="s">
        <v>293</v>
      </c>
      <c r="C146" s="3" t="s">
        <v>172</v>
      </c>
      <c r="E146" s="4" t="s">
        <v>291</v>
      </c>
      <c r="F146" s="14">
        <v>6.2167144007980818E-2</v>
      </c>
      <c r="G146" s="14">
        <v>0.20032381876127089</v>
      </c>
      <c r="H146" s="16">
        <v>1132.120646238327</v>
      </c>
      <c r="I146" s="16">
        <v>6.7297421317076669</v>
      </c>
      <c r="J146" s="12">
        <v>45.31</v>
      </c>
      <c r="K146" s="12">
        <v>3.0470000000000002</v>
      </c>
      <c r="L146" s="12">
        <v>7.8369999999999997</v>
      </c>
      <c r="M146" s="12">
        <v>0.04</v>
      </c>
      <c r="N146" s="12">
        <v>2.8012754316724964</v>
      </c>
      <c r="O146" s="12">
        <v>5.0673608283055653</v>
      </c>
      <c r="P146" s="12">
        <v>9.8000000000000004E-2</v>
      </c>
      <c r="Q146" s="12">
        <v>0</v>
      </c>
      <c r="R146" s="12">
        <v>12.000999999999999</v>
      </c>
      <c r="S146" s="12">
        <v>22.42</v>
      </c>
      <c r="T146" s="12">
        <v>0.34899999999999998</v>
      </c>
      <c r="U146" s="12">
        <v>6.0000000000000001E-3</v>
      </c>
      <c r="V146" s="12">
        <v>98.976636259978065</v>
      </c>
      <c r="W146" s="18">
        <v>1.711515547146983</v>
      </c>
      <c r="X146" s="18">
        <v>0.28848445285301705</v>
      </c>
      <c r="Y146" s="18">
        <v>0</v>
      </c>
      <c r="Z146" s="18">
        <v>0</v>
      </c>
      <c r="AA146" s="18">
        <v>0.6757948991315782</v>
      </c>
      <c r="AB146" s="18">
        <v>0.16007549733143259</v>
      </c>
      <c r="AC146" s="18">
        <v>7.9625782073426521E-2</v>
      </c>
      <c r="AD146" s="18">
        <v>6.0411265209469156E-2</v>
      </c>
      <c r="AE146" s="18">
        <v>8.6550842302235725E-2</v>
      </c>
      <c r="AF146" s="18">
        <v>1.1945947335978084E-3</v>
      </c>
      <c r="AG146" s="18">
        <v>0</v>
      </c>
      <c r="AH146" s="18">
        <v>3.1354427958671127E-3</v>
      </c>
      <c r="AI146" s="18">
        <v>0.90736280265444358</v>
      </c>
      <c r="AJ146" s="18">
        <v>2.5559742934008409E-2</v>
      </c>
      <c r="AK146" s="18">
        <v>2.8913083394124632E-4</v>
      </c>
      <c r="AL146" s="18">
        <v>2</v>
      </c>
      <c r="AM146" s="18">
        <v>2.0000000000000004</v>
      </c>
      <c r="AN146" s="18">
        <v>11.999710869166057</v>
      </c>
      <c r="AO146" s="18">
        <f t="shared" si="4"/>
        <v>0.73817336978068138</v>
      </c>
      <c r="AP146" s="12">
        <v>13.298875342156499</v>
      </c>
      <c r="AQ146" s="12">
        <v>49.691433376525396</v>
      </c>
      <c r="AR146" s="12">
        <v>37.009691281318105</v>
      </c>
      <c r="AS146" s="12">
        <v>1.7432331991174546</v>
      </c>
      <c r="AT146" s="12">
        <v>5.1119485868016817E-2</v>
      </c>
      <c r="AU146" s="17">
        <v>8.6550842302235725E-2</v>
      </c>
      <c r="AV146" s="17">
        <v>4.9775535463728544E-2</v>
      </c>
      <c r="AW146" s="17">
        <v>6.560723278481706E-2</v>
      </c>
      <c r="AX146" s="17">
        <v>0</v>
      </c>
      <c r="AY146" s="17">
        <v>1.1945947335978084E-3</v>
      </c>
      <c r="AZ146" s="17">
        <v>1.0511000184326283E-2</v>
      </c>
      <c r="BA146" s="17">
        <v>1.3854148016084318E-2</v>
      </c>
      <c r="BB146" s="17">
        <v>0.57033417111005591</v>
      </c>
      <c r="BC146" s="17">
        <v>0.13509502099360626</v>
      </c>
      <c r="BD146" s="17">
        <v>5.2730364010761144E-2</v>
      </c>
      <c r="BE146" s="17">
        <v>1.4057959566846719E-2</v>
      </c>
      <c r="BF146" s="17">
        <v>0.99971086916605978</v>
      </c>
    </row>
    <row r="147" spans="1:58" x14ac:dyDescent="0.3">
      <c r="A147" s="3" t="s">
        <v>205</v>
      </c>
      <c r="B147" s="3" t="s">
        <v>293</v>
      </c>
      <c r="C147" s="3" t="s">
        <v>172</v>
      </c>
      <c r="E147" s="4" t="s">
        <v>291</v>
      </c>
      <c r="F147" s="14">
        <v>-3.6202410608530043E-2</v>
      </c>
      <c r="G147" s="14">
        <v>0.20340824269821481</v>
      </c>
      <c r="H147" s="16">
        <v>1104.6415793895719</v>
      </c>
      <c r="I147" s="16">
        <v>11.66902834653235</v>
      </c>
      <c r="J147" s="12">
        <v>45.872999999999998</v>
      </c>
      <c r="K147" s="12">
        <v>2.5920000000000001</v>
      </c>
      <c r="L147" s="12">
        <v>6.9370000000000003</v>
      </c>
      <c r="M147" s="12">
        <v>0</v>
      </c>
      <c r="N147" s="12">
        <v>3.5902364105741231</v>
      </c>
      <c r="O147" s="12">
        <v>4.3174392240702808</v>
      </c>
      <c r="P147" s="12">
        <v>0.11</v>
      </c>
      <c r="Q147" s="12">
        <v>0</v>
      </c>
      <c r="R147" s="12">
        <v>12.646000000000001</v>
      </c>
      <c r="S147" s="12">
        <v>22.161000000000001</v>
      </c>
      <c r="T147" s="12">
        <v>0.38800000000000001</v>
      </c>
      <c r="U147" s="12">
        <v>7.0000000000000001E-3</v>
      </c>
      <c r="V147" s="12">
        <v>98.621675634644404</v>
      </c>
      <c r="W147" s="18">
        <v>1.7349749954300873</v>
      </c>
      <c r="X147" s="18">
        <v>0.26502500456991274</v>
      </c>
      <c r="Y147" s="18">
        <v>0</v>
      </c>
      <c r="Z147" s="18">
        <v>0</v>
      </c>
      <c r="AA147" s="18">
        <v>0.71301709400544544</v>
      </c>
      <c r="AB147" s="18">
        <v>0.13655844202732714</v>
      </c>
      <c r="AC147" s="18">
        <v>0.10218102063279311</v>
      </c>
      <c r="AD147" s="18">
        <v>4.4194427283288207E-2</v>
      </c>
      <c r="AE147" s="18">
        <v>7.3719627551216915E-2</v>
      </c>
      <c r="AF147" s="18">
        <v>0</v>
      </c>
      <c r="AG147" s="18">
        <v>0</v>
      </c>
      <c r="AH147" s="18">
        <v>3.5238286475747691E-3</v>
      </c>
      <c r="AI147" s="18">
        <v>0.89801586140375111</v>
      </c>
      <c r="AJ147" s="18">
        <v>2.8451952234826876E-2</v>
      </c>
      <c r="AK147" s="18">
        <v>3.3774621377689841E-4</v>
      </c>
      <c r="AL147" s="18">
        <v>2</v>
      </c>
      <c r="AM147" s="18">
        <v>2</v>
      </c>
      <c r="AN147" s="18">
        <v>11.999662253786223</v>
      </c>
      <c r="AO147" s="18">
        <f t="shared" si="4"/>
        <v>0.74915910903043026</v>
      </c>
      <c r="AP147" s="12">
        <v>13.072021903506451</v>
      </c>
      <c r="AQ147" s="12">
        <v>48.455062864050113</v>
      </c>
      <c r="AR147" s="12">
        <v>38.472915232443434</v>
      </c>
      <c r="AS147" s="12">
        <v>1.7475913974365236</v>
      </c>
      <c r="AT147" s="12">
        <v>5.6903904469653752E-2</v>
      </c>
      <c r="AU147" s="17">
        <v>7.3719627551216915E-2</v>
      </c>
      <c r="AV147" s="17">
        <v>3.5502093611838037E-2</v>
      </c>
      <c r="AW147" s="17">
        <v>8.2083655855640869E-2</v>
      </c>
      <c r="AX147" s="17">
        <v>0</v>
      </c>
      <c r="AY147" s="17">
        <v>0</v>
      </c>
      <c r="AZ147" s="17">
        <v>8.5903595993129765E-3</v>
      </c>
      <c r="BA147" s="17">
        <v>1.9861592635513899E-2</v>
      </c>
      <c r="BB147" s="17">
        <v>0.59311577900705337</v>
      </c>
      <c r="BC147" s="17">
        <v>0.11359470537800198</v>
      </c>
      <c r="BD147" s="17">
        <v>5.9950657499196036E-2</v>
      </c>
      <c r="BE147" s="17">
        <v>1.3243782648449965E-2</v>
      </c>
      <c r="BF147" s="17">
        <v>0.99966225378622398</v>
      </c>
    </row>
    <row r="148" spans="1:58" x14ac:dyDescent="0.3">
      <c r="A148" s="3" t="s">
        <v>206</v>
      </c>
      <c r="B148" s="3" t="s">
        <v>293</v>
      </c>
      <c r="C148" s="3" t="s">
        <v>172</v>
      </c>
      <c r="E148" s="4" t="s">
        <v>291</v>
      </c>
      <c r="F148" s="14">
        <v>-1.295178979635239E-2</v>
      </c>
      <c r="G148" s="14">
        <v>0.18794553551031029</v>
      </c>
      <c r="H148" s="16">
        <v>1135.0055629014969</v>
      </c>
      <c r="I148" s="16">
        <v>5.2899001605359386</v>
      </c>
      <c r="J148" s="12">
        <v>44.761000000000003</v>
      </c>
      <c r="K148" s="12">
        <v>3.1179999999999999</v>
      </c>
      <c r="L148" s="12">
        <v>7.7930000000000001</v>
      </c>
      <c r="M148" s="12">
        <v>7.4999999999999997E-2</v>
      </c>
      <c r="N148" s="12">
        <v>3.4376500359948321</v>
      </c>
      <c r="O148" s="12">
        <v>4.4637392512231866</v>
      </c>
      <c r="P148" s="12">
        <v>0.11600000000000001</v>
      </c>
      <c r="Q148" s="12">
        <v>0</v>
      </c>
      <c r="R148" s="12">
        <v>11.897</v>
      </c>
      <c r="S148" s="12">
        <v>22.372</v>
      </c>
      <c r="T148" s="12">
        <v>0.40200000000000002</v>
      </c>
      <c r="U148" s="12">
        <v>4.0000000000000001E-3</v>
      </c>
      <c r="V148" s="12">
        <v>98.439389287218034</v>
      </c>
      <c r="W148" s="18">
        <v>1.7010059071814592</v>
      </c>
      <c r="X148" s="18">
        <v>0.29899409281854084</v>
      </c>
      <c r="Y148" s="18">
        <v>0</v>
      </c>
      <c r="Z148" s="18">
        <v>0</v>
      </c>
      <c r="AA148" s="18">
        <v>0.67399114416788775</v>
      </c>
      <c r="AB148" s="18">
        <v>0.14186037457081499</v>
      </c>
      <c r="AC148" s="18">
        <v>9.830572615692823E-2</v>
      </c>
      <c r="AD148" s="18">
        <v>5.00415061021251E-2</v>
      </c>
      <c r="AE148" s="18">
        <v>8.9103386498004061E-2</v>
      </c>
      <c r="AF148" s="18">
        <v>2.2534146987122404E-3</v>
      </c>
      <c r="AG148" s="18">
        <v>0</v>
      </c>
      <c r="AH148" s="18">
        <v>3.7337913929866152E-3</v>
      </c>
      <c r="AI148" s="18">
        <v>0.91089732927730793</v>
      </c>
      <c r="AJ148" s="18">
        <v>2.96194072235271E-2</v>
      </c>
      <c r="AK148" s="18">
        <v>1.9391991170595978E-4</v>
      </c>
      <c r="AL148" s="18">
        <v>2</v>
      </c>
      <c r="AM148" s="18">
        <v>2</v>
      </c>
      <c r="AN148" s="18">
        <v>11.999806080088293</v>
      </c>
      <c r="AO148" s="18">
        <f t="shared" si="4"/>
        <v>0.73728141184817397</v>
      </c>
      <c r="AP148" s="12">
        <v>13.336693119504513</v>
      </c>
      <c r="AQ148" s="12">
        <v>49.808788508747284</v>
      </c>
      <c r="AR148" s="12">
        <v>36.854518371748206</v>
      </c>
      <c r="AS148" s="12">
        <v>1.7267488480160105</v>
      </c>
      <c r="AT148" s="12">
        <v>5.92388144470542E-2</v>
      </c>
      <c r="AU148" s="17">
        <v>8.9103386498004061E-2</v>
      </c>
      <c r="AV148" s="17">
        <v>4.07448073679159E-2</v>
      </c>
      <c r="AW148" s="17">
        <v>8.0042512454616813E-2</v>
      </c>
      <c r="AX148" s="17">
        <v>0</v>
      </c>
      <c r="AY148" s="17">
        <v>2.2534146987122404E-3</v>
      </c>
      <c r="AZ148" s="17">
        <v>9.2312843392307973E-3</v>
      </c>
      <c r="BA148" s="17">
        <v>1.8134708185584061E-2</v>
      </c>
      <c r="BB148" s="17">
        <v>0.57911549469974399</v>
      </c>
      <c r="BC148" s="17">
        <v>0.12189112825702719</v>
      </c>
      <c r="BD148" s="17">
        <v>4.7437824734071876E-2</v>
      </c>
      <c r="BE148" s="17">
        <v>1.1851518853387207E-2</v>
      </c>
      <c r="BF148" s="17">
        <v>0.99980608008829408</v>
      </c>
    </row>
    <row r="149" spans="1:58" x14ac:dyDescent="0.3">
      <c r="A149" s="3" t="s">
        <v>207</v>
      </c>
      <c r="B149" s="3" t="s">
        <v>293</v>
      </c>
      <c r="C149" s="3" t="s">
        <v>172</v>
      </c>
      <c r="E149" s="4" t="s">
        <v>291</v>
      </c>
      <c r="F149" s="14">
        <v>-0.22294567003846169</v>
      </c>
      <c r="G149" s="14">
        <v>0.45122688799312233</v>
      </c>
      <c r="H149" s="16">
        <v>1109.389823079109</v>
      </c>
      <c r="I149" s="16">
        <v>12.847282359952979</v>
      </c>
      <c r="J149" s="12">
        <v>45.122</v>
      </c>
      <c r="K149" s="12">
        <v>2.6829999999999998</v>
      </c>
      <c r="L149" s="12">
        <v>7.4740000000000002</v>
      </c>
      <c r="M149" s="12">
        <v>8.6999999999999994E-2</v>
      </c>
      <c r="N149" s="12">
        <v>4.735064431383889</v>
      </c>
      <c r="O149" s="12">
        <v>2.8033019082321133</v>
      </c>
      <c r="P149" s="12">
        <v>0.11899999999999999</v>
      </c>
      <c r="Q149" s="12">
        <v>0</v>
      </c>
      <c r="R149" s="12">
        <v>13.071</v>
      </c>
      <c r="S149" s="12">
        <v>22.34</v>
      </c>
      <c r="T149" s="12">
        <v>0.32700000000000001</v>
      </c>
      <c r="U149" s="12">
        <v>2E-3</v>
      </c>
      <c r="V149" s="12">
        <v>98.763366339615999</v>
      </c>
      <c r="W149" s="18">
        <v>1.7013801591352447</v>
      </c>
      <c r="X149" s="18">
        <v>0.29861984086475535</v>
      </c>
      <c r="Y149" s="18">
        <v>0</v>
      </c>
      <c r="Z149" s="18">
        <v>0</v>
      </c>
      <c r="AA149" s="18">
        <v>0.73473803878017196</v>
      </c>
      <c r="AB149" s="18">
        <v>8.8397328233058514E-2</v>
      </c>
      <c r="AC149" s="18">
        <v>0.13435382275949515</v>
      </c>
      <c r="AD149" s="18">
        <v>3.3523173320889776E-2</v>
      </c>
      <c r="AE149" s="18">
        <v>7.6075664332092868E-2</v>
      </c>
      <c r="AF149" s="18">
        <v>2.5936184890426451E-3</v>
      </c>
      <c r="AG149" s="18">
        <v>0</v>
      </c>
      <c r="AH149" s="18">
        <v>3.8005460911488252E-3</v>
      </c>
      <c r="AI149" s="18">
        <v>0.90251570562524164</v>
      </c>
      <c r="AJ149" s="18">
        <v>2.390589698196191E-2</v>
      </c>
      <c r="AK149" s="18">
        <v>9.6205386896774226E-5</v>
      </c>
      <c r="AL149" s="18">
        <v>2</v>
      </c>
      <c r="AM149" s="18">
        <v>2</v>
      </c>
      <c r="AN149" s="18">
        <v>11.999903794613104</v>
      </c>
      <c r="AO149" s="18">
        <f t="shared" si="4"/>
        <v>0.76735909567247762</v>
      </c>
      <c r="AP149" s="12">
        <v>12.155329737780757</v>
      </c>
      <c r="AQ149" s="12">
        <v>48.423278821643677</v>
      </c>
      <c r="AR149" s="12">
        <v>39.421391440575562</v>
      </c>
      <c r="AS149" s="12">
        <v>1.7256510726384722</v>
      </c>
      <c r="AT149" s="12">
        <v>4.7811793963923821E-2</v>
      </c>
      <c r="AU149" s="17">
        <v>7.6075664332092868E-2</v>
      </c>
      <c r="AV149" s="17">
        <v>2.9248136642863475E-2</v>
      </c>
      <c r="AW149" s="17">
        <v>0.11722037555770613</v>
      </c>
      <c r="AX149" s="17">
        <v>0</v>
      </c>
      <c r="AY149" s="17">
        <v>2.5936184890426451E-3</v>
      </c>
      <c r="AZ149" s="17">
        <v>4.2558255297771705E-3</v>
      </c>
      <c r="BA149" s="17">
        <v>1.7056452963142094E-2</v>
      </c>
      <c r="BB149" s="17">
        <v>0.60694870823574509</v>
      </c>
      <c r="BC149" s="17">
        <v>7.3022820856833981E-2</v>
      </c>
      <c r="BD149" s="17">
        <v>6.3894665272213436E-2</v>
      </c>
      <c r="BE149" s="17">
        <v>9.5875267336866798E-3</v>
      </c>
      <c r="BF149" s="17">
        <v>0.99990379461310352</v>
      </c>
    </row>
    <row r="150" spans="1:58" x14ac:dyDescent="0.3">
      <c r="A150" s="3" t="s">
        <v>208</v>
      </c>
      <c r="B150" s="3" t="s">
        <v>293</v>
      </c>
      <c r="C150" s="3" t="s">
        <v>172</v>
      </c>
      <c r="E150" s="4" t="s">
        <v>291</v>
      </c>
      <c r="F150" s="14">
        <v>-0.15880591757595541</v>
      </c>
      <c r="G150" s="14">
        <v>0.34372031762546901</v>
      </c>
      <c r="H150" s="16">
        <v>1103.952382206917</v>
      </c>
      <c r="I150" s="16">
        <v>15.808156513234991</v>
      </c>
      <c r="J150" s="12">
        <v>45.801000000000002</v>
      </c>
      <c r="K150" s="12">
        <v>2.5790000000000002</v>
      </c>
      <c r="L150" s="12">
        <v>6.7729999999999997</v>
      </c>
      <c r="M150" s="12">
        <v>1.9E-2</v>
      </c>
      <c r="N150" s="12">
        <v>4.275363671253932</v>
      </c>
      <c r="O150" s="12">
        <v>3.8759491098389374</v>
      </c>
      <c r="P150" s="12">
        <v>0.13500000000000001</v>
      </c>
      <c r="Q150" s="12">
        <v>0</v>
      </c>
      <c r="R150" s="12">
        <v>12.795</v>
      </c>
      <c r="S150" s="12">
        <v>22.096</v>
      </c>
      <c r="T150" s="12">
        <v>0.41799999999999998</v>
      </c>
      <c r="U150" s="12">
        <v>6.0000000000000001E-3</v>
      </c>
      <c r="V150" s="12">
        <v>98.773312781092883</v>
      </c>
      <c r="W150" s="18">
        <v>1.7303399752952284</v>
      </c>
      <c r="X150" s="18">
        <v>0.26966002470477157</v>
      </c>
      <c r="Y150" s="18">
        <v>0</v>
      </c>
      <c r="Z150" s="18">
        <v>0</v>
      </c>
      <c r="AA150" s="18">
        <v>0.72062190338557996</v>
      </c>
      <c r="AB150" s="18">
        <v>0.1224590231145129</v>
      </c>
      <c r="AC150" s="18">
        <v>0.12154599571110403</v>
      </c>
      <c r="AD150" s="18">
        <v>3.1915826860611063E-2</v>
      </c>
      <c r="AE150" s="18">
        <v>7.3268935383239586E-2</v>
      </c>
      <c r="AF150" s="18">
        <v>5.6752356595619988E-4</v>
      </c>
      <c r="AG150" s="18">
        <v>0</v>
      </c>
      <c r="AH150" s="18">
        <v>4.319925618435032E-3</v>
      </c>
      <c r="AI150" s="18">
        <v>0.8943936741611842</v>
      </c>
      <c r="AJ150" s="18">
        <v>3.06180149626974E-2</v>
      </c>
      <c r="AK150" s="18">
        <v>2.8917723667900582E-4</v>
      </c>
      <c r="AL150" s="18">
        <v>2</v>
      </c>
      <c r="AM150" s="18">
        <v>1.9999999999999993</v>
      </c>
      <c r="AN150" s="18">
        <v>11.999710822763323</v>
      </c>
      <c r="AO150" s="18">
        <f t="shared" si="4"/>
        <v>0.74704726438042113</v>
      </c>
      <c r="AP150" s="12">
        <v>13.32686868091821</v>
      </c>
      <c r="AQ150" s="12">
        <v>47.99947532969459</v>
      </c>
      <c r="AR150" s="12">
        <v>38.6736559893872</v>
      </c>
      <c r="AS150" s="12">
        <v>1.7374746006612769</v>
      </c>
      <c r="AT150" s="12">
        <v>6.12360299253948E-2</v>
      </c>
      <c r="AU150" s="17">
        <v>7.3268935383239586E-2</v>
      </c>
      <c r="AV150" s="17">
        <v>2.5606012504925814E-2</v>
      </c>
      <c r="AW150" s="17">
        <v>9.7516141433366593E-2</v>
      </c>
      <c r="AX150" s="17">
        <v>0</v>
      </c>
      <c r="AY150" s="17">
        <v>5.6752356595619988E-4</v>
      </c>
      <c r="AZ150" s="17">
        <v>6.2496734655062411E-3</v>
      </c>
      <c r="BA150" s="17">
        <v>2.3800817931234959E-2</v>
      </c>
      <c r="BB150" s="17">
        <v>0.59661645216350356</v>
      </c>
      <c r="BC150" s="17">
        <v>0.1013861326761486</v>
      </c>
      <c r="BD150" s="17">
        <v>6.2002725611038201E-2</v>
      </c>
      <c r="BE150" s="17">
        <v>1.2696408028399666E-2</v>
      </c>
      <c r="BF150" s="17">
        <v>0.99971082276331946</v>
      </c>
    </row>
    <row r="151" spans="1:58" x14ac:dyDescent="0.3">
      <c r="A151" s="3" t="s">
        <v>209</v>
      </c>
      <c r="B151" s="3" t="s">
        <v>293</v>
      </c>
      <c r="C151" s="3" t="s">
        <v>172</v>
      </c>
      <c r="E151" s="4" t="s">
        <v>78</v>
      </c>
      <c r="F151" s="14">
        <v>2.3362330324947829</v>
      </c>
      <c r="G151" s="14">
        <v>0.63289878731185234</v>
      </c>
      <c r="H151" s="16">
        <v>1126.2528342008591</v>
      </c>
      <c r="I151" s="16">
        <v>22.724999410210451</v>
      </c>
      <c r="J151" s="12">
        <v>49.463999999999999</v>
      </c>
      <c r="K151" s="12">
        <v>1.792</v>
      </c>
      <c r="L151" s="12">
        <v>5.2649999999999997</v>
      </c>
      <c r="M151" s="12">
        <v>0.25800000000000001</v>
      </c>
      <c r="N151" s="12">
        <v>1.4062674868686054</v>
      </c>
      <c r="O151" s="12">
        <v>4.5776146426005155</v>
      </c>
      <c r="P151" s="12">
        <v>7.8E-2</v>
      </c>
      <c r="Q151" s="12">
        <v>0</v>
      </c>
      <c r="R151" s="12">
        <v>14.308</v>
      </c>
      <c r="S151" s="12">
        <v>22.547999999999998</v>
      </c>
      <c r="T151" s="12">
        <v>0.35799999999999998</v>
      </c>
      <c r="U151" s="12">
        <v>1.6E-2</v>
      </c>
      <c r="V151" s="12">
        <v>100.07088212946914</v>
      </c>
      <c r="W151" s="18">
        <v>1.8256432911224869</v>
      </c>
      <c r="X151" s="18">
        <v>0.17435670887751309</v>
      </c>
      <c r="Y151" s="18">
        <v>0</v>
      </c>
      <c r="Z151" s="18">
        <v>0</v>
      </c>
      <c r="AA151" s="18">
        <v>0.78725660102320116</v>
      </c>
      <c r="AB151" s="18">
        <v>0.14129349413318618</v>
      </c>
      <c r="AC151" s="18">
        <v>3.9057616800695527E-2</v>
      </c>
      <c r="AD151" s="18">
        <v>5.4668914485806908E-2</v>
      </c>
      <c r="AE151" s="18">
        <v>4.9736675811714308E-2</v>
      </c>
      <c r="AF151" s="18">
        <v>7.5287038864592917E-3</v>
      </c>
      <c r="AG151" s="18">
        <v>0</v>
      </c>
      <c r="AH151" s="18">
        <v>2.4384132773132661E-3</v>
      </c>
      <c r="AI151" s="18">
        <v>0.8916477026627464</v>
      </c>
      <c r="AJ151" s="18">
        <v>2.5618517069963764E-2</v>
      </c>
      <c r="AK151" s="18">
        <v>7.5336084891305174E-4</v>
      </c>
      <c r="AL151" s="18">
        <v>2</v>
      </c>
      <c r="AM151" s="18">
        <v>2</v>
      </c>
      <c r="AN151" s="18">
        <v>11.999246639151087</v>
      </c>
      <c r="AO151" s="18">
        <f t="shared" si="4"/>
        <v>0.81361133369937322</v>
      </c>
      <c r="AP151" s="12">
        <v>9.8184525012720822</v>
      </c>
      <c r="AQ151" s="12">
        <v>47.894432978267858</v>
      </c>
      <c r="AR151" s="12">
        <v>42.287114520460051</v>
      </c>
      <c r="AS151" s="12">
        <v>1.8201977978191337</v>
      </c>
      <c r="AT151" s="12">
        <v>5.1237034139927529E-2</v>
      </c>
      <c r="AU151" s="17">
        <v>4.9736675811714308E-2</v>
      </c>
      <c r="AV151" s="17">
        <v>4.3678047164892993E-2</v>
      </c>
      <c r="AW151" s="17">
        <v>3.1205310089191481E-2</v>
      </c>
      <c r="AX151" s="17">
        <v>0</v>
      </c>
      <c r="AY151" s="17">
        <v>7.5287038864592917E-3</v>
      </c>
      <c r="AZ151" s="17">
        <v>1.0551446174511817E-2</v>
      </c>
      <c r="BA151" s="17">
        <v>7.5383670089926545E-3</v>
      </c>
      <c r="BB151" s="17">
        <v>0.65031235170563351</v>
      </c>
      <c r="BC151" s="17">
        <v>0.11671531789131417</v>
      </c>
      <c r="BD151" s="17">
        <v>6.8472124658783828E-2</v>
      </c>
      <c r="BE151" s="17">
        <v>1.3508294759592634E-2</v>
      </c>
      <c r="BF151" s="17">
        <v>0.99924663915108669</v>
      </c>
    </row>
    <row r="152" spans="1:58" x14ac:dyDescent="0.3">
      <c r="A152" s="3" t="s">
        <v>210</v>
      </c>
      <c r="B152" s="3" t="s">
        <v>293</v>
      </c>
      <c r="C152" s="3" t="s">
        <v>172</v>
      </c>
      <c r="E152" s="4" t="s">
        <v>78</v>
      </c>
      <c r="F152" s="14">
        <v>3.3566689461469652</v>
      </c>
      <c r="G152" s="14">
        <v>0.64812912112535126</v>
      </c>
      <c r="H152" s="16">
        <v>1107.6444351673131</v>
      </c>
      <c r="I152" s="16">
        <v>24.354269096841399</v>
      </c>
      <c r="J152" s="12">
        <v>49.420999999999999</v>
      </c>
      <c r="K152" s="12">
        <v>1.59</v>
      </c>
      <c r="L152" s="12">
        <v>4.6340000000000003</v>
      </c>
      <c r="M152" s="12">
        <v>0.191</v>
      </c>
      <c r="N152" s="12">
        <v>1.1404322681059258</v>
      </c>
      <c r="O152" s="12">
        <v>4.4718180633184499</v>
      </c>
      <c r="P152" s="12">
        <v>0.1</v>
      </c>
      <c r="Q152" s="12">
        <v>0</v>
      </c>
      <c r="R152" s="12">
        <v>14.705</v>
      </c>
      <c r="S152" s="12">
        <v>22.068999999999999</v>
      </c>
      <c r="T152" s="12">
        <v>0.316</v>
      </c>
      <c r="U152" s="12">
        <v>0</v>
      </c>
      <c r="V152" s="12">
        <v>98.638250331424388</v>
      </c>
      <c r="W152" s="18">
        <v>1.845937461525011</v>
      </c>
      <c r="X152" s="18">
        <v>0.15406253847498896</v>
      </c>
      <c r="Y152" s="18">
        <v>0</v>
      </c>
      <c r="Z152" s="18">
        <v>0</v>
      </c>
      <c r="AA152" s="18">
        <v>0.81880629113013881</v>
      </c>
      <c r="AB152" s="18">
        <v>0.13968373016184663</v>
      </c>
      <c r="AC152" s="18">
        <v>3.2054282779567345E-2</v>
      </c>
      <c r="AD152" s="18">
        <v>4.993291603414185E-2</v>
      </c>
      <c r="AE152" s="18">
        <v>4.465958027673788E-2</v>
      </c>
      <c r="AF152" s="18">
        <v>5.6404355354830868E-3</v>
      </c>
      <c r="AG152" s="18">
        <v>0</v>
      </c>
      <c r="AH152" s="18">
        <v>3.1636721716056821E-3</v>
      </c>
      <c r="AI152" s="18">
        <v>0.88317483548280018</v>
      </c>
      <c r="AJ152" s="18">
        <v>2.2884256427678003E-2</v>
      </c>
      <c r="AK152" s="18">
        <v>0</v>
      </c>
      <c r="AL152" s="18">
        <v>2</v>
      </c>
      <c r="AM152" s="18">
        <v>1.9999999999999996</v>
      </c>
      <c r="AN152" s="18">
        <v>12</v>
      </c>
      <c r="AO152" s="18">
        <f t="shared" ref="AO152:AO182" si="5">AA152/(AA152+AB152+AC152)</f>
        <v>0.82662258292183532</v>
      </c>
      <c r="AP152" s="12">
        <v>9.3187323161738682</v>
      </c>
      <c r="AQ152" s="12">
        <v>47.055406441206813</v>
      </c>
      <c r="AR152" s="12">
        <v>43.625861242619322</v>
      </c>
      <c r="AS152" s="12">
        <v>1.8416648567747855</v>
      </c>
      <c r="AT152" s="12">
        <v>4.5768512855356006E-2</v>
      </c>
      <c r="AU152" s="17">
        <v>4.465958027673788E-2</v>
      </c>
      <c r="AV152" s="17">
        <v>3.9430858723045761E-2</v>
      </c>
      <c r="AW152" s="17">
        <v>2.5312519198467442E-2</v>
      </c>
      <c r="AX152" s="17">
        <v>0</v>
      </c>
      <c r="AY152" s="17">
        <v>5.6404355354830868E-3</v>
      </c>
      <c r="AZ152" s="17">
        <v>1.0502057311095436E-2</v>
      </c>
      <c r="BA152" s="17">
        <v>6.7417635810994789E-3</v>
      </c>
      <c r="BB152" s="17">
        <v>0.66100769642458479</v>
      </c>
      <c r="BC152" s="17">
        <v>0.11276418085996431</v>
      </c>
      <c r="BD152" s="17">
        <v>7.8899297352777009E-2</v>
      </c>
      <c r="BE152" s="17">
        <v>1.5041610736743996E-2</v>
      </c>
      <c r="BF152" s="17">
        <v>0.99999999999999922</v>
      </c>
    </row>
    <row r="153" spans="1:58" x14ac:dyDescent="0.3">
      <c r="A153" s="3" t="s">
        <v>211</v>
      </c>
      <c r="B153" s="3" t="s">
        <v>293</v>
      </c>
      <c r="C153" s="3" t="s">
        <v>172</v>
      </c>
      <c r="E153" s="4" t="s">
        <v>78</v>
      </c>
      <c r="F153" s="14">
        <v>1.469703149795532</v>
      </c>
      <c r="G153" s="14">
        <v>0.77391766396948769</v>
      </c>
      <c r="H153" s="16">
        <v>1139.4782912731171</v>
      </c>
      <c r="I153" s="16">
        <v>15.5368718035824</v>
      </c>
      <c r="J153" s="12">
        <v>48.545000000000002</v>
      </c>
      <c r="K153" s="12">
        <v>2.1080000000000001</v>
      </c>
      <c r="L153" s="12">
        <v>5.31</v>
      </c>
      <c r="M153" s="12">
        <v>0.17299999999999999</v>
      </c>
      <c r="N153" s="12">
        <v>1.7792095232534217</v>
      </c>
      <c r="O153" s="12">
        <v>4.7030345368192705</v>
      </c>
      <c r="P153" s="12">
        <v>0.13800000000000001</v>
      </c>
      <c r="Q153" s="12">
        <v>0</v>
      </c>
      <c r="R153" s="12">
        <v>13.853</v>
      </c>
      <c r="S153" s="12">
        <v>22.46</v>
      </c>
      <c r="T153" s="12">
        <v>0.34399999999999997</v>
      </c>
      <c r="U153" s="12">
        <v>1.2E-2</v>
      </c>
      <c r="V153" s="12">
        <v>99.425244060072686</v>
      </c>
      <c r="W153" s="18">
        <v>1.8094896789977053</v>
      </c>
      <c r="X153" s="18">
        <v>0.1905103210022947</v>
      </c>
      <c r="Y153" s="18">
        <v>0</v>
      </c>
      <c r="Z153" s="18">
        <v>0</v>
      </c>
      <c r="AA153" s="18">
        <v>0.76977911925052855</v>
      </c>
      <c r="AB153" s="18">
        <v>0.14660406632000722</v>
      </c>
      <c r="AC153" s="18">
        <v>4.9905660930766871E-2</v>
      </c>
      <c r="AD153" s="18">
        <v>4.2763032245351884E-2</v>
      </c>
      <c r="AE153" s="18">
        <v>5.9087316905960759E-2</v>
      </c>
      <c r="AF153" s="18">
        <v>5.0983720677969793E-3</v>
      </c>
      <c r="AG153" s="18">
        <v>0</v>
      </c>
      <c r="AH153" s="18">
        <v>4.3568911607171374E-3</v>
      </c>
      <c r="AI153" s="18">
        <v>0.89697416306532873</v>
      </c>
      <c r="AJ153" s="18">
        <v>2.4860755118814269E-2</v>
      </c>
      <c r="AK153" s="18">
        <v>5.7062293472775832E-4</v>
      </c>
      <c r="AL153" s="18">
        <v>2</v>
      </c>
      <c r="AM153" s="18">
        <v>2</v>
      </c>
      <c r="AN153" s="18">
        <v>11.999429377065274</v>
      </c>
      <c r="AO153" s="18">
        <f t="shared" si="5"/>
        <v>0.7966345902032419</v>
      </c>
      <c r="AP153" s="12">
        <v>10.755219428389218</v>
      </c>
      <c r="AQ153" s="12">
        <v>48.027661448456413</v>
      </c>
      <c r="AR153" s="12">
        <v>41.217119123154362</v>
      </c>
      <c r="AS153" s="12">
        <v>1.8133573486358645</v>
      </c>
      <c r="AT153" s="12">
        <v>4.9721510237628538E-2</v>
      </c>
      <c r="AU153" s="17">
        <v>5.9087316905960759E-2</v>
      </c>
      <c r="AV153" s="17">
        <v>3.3380133222907858E-2</v>
      </c>
      <c r="AW153" s="17">
        <v>3.8955553967465327E-2</v>
      </c>
      <c r="AX153" s="17">
        <v>0</v>
      </c>
      <c r="AY153" s="17">
        <v>5.0983720677969793E-3</v>
      </c>
      <c r="AZ153" s="17">
        <v>9.1195785188156169E-3</v>
      </c>
      <c r="BA153" s="17">
        <v>1.0642804532201672E-2</v>
      </c>
      <c r="BB153" s="17">
        <v>0.64307737873373949</v>
      </c>
      <c r="BC153" s="17">
        <v>0.12247378023525524</v>
      </c>
      <c r="BD153" s="17">
        <v>6.3350870258394532E-2</v>
      </c>
      <c r="BE153" s="17">
        <v>1.424358862273456E-2</v>
      </c>
      <c r="BF153" s="17">
        <v>0.99942937706527202</v>
      </c>
    </row>
    <row r="154" spans="1:58" x14ac:dyDescent="0.3">
      <c r="A154" s="3" t="s">
        <v>213</v>
      </c>
      <c r="B154" s="3" t="s">
        <v>293</v>
      </c>
      <c r="C154" s="3" t="s">
        <v>172</v>
      </c>
      <c r="E154" s="4" t="s">
        <v>78</v>
      </c>
      <c r="F154" s="14">
        <v>1.51125727891922</v>
      </c>
      <c r="G154" s="14">
        <v>0.40507112017600361</v>
      </c>
      <c r="H154" s="16">
        <v>1085.226557254791</v>
      </c>
      <c r="I154" s="16">
        <v>20.382307414033239</v>
      </c>
      <c r="J154" s="12">
        <v>48.048999999999999</v>
      </c>
      <c r="K154" s="12">
        <v>2.2240000000000002</v>
      </c>
      <c r="L154" s="12">
        <v>6.11</v>
      </c>
      <c r="M154" s="12">
        <v>0.129</v>
      </c>
      <c r="N154" s="12">
        <v>1.7278337769961138</v>
      </c>
      <c r="O154" s="12">
        <v>4.5762633785200979</v>
      </c>
      <c r="P154" s="12">
        <v>0.09</v>
      </c>
      <c r="Q154" s="12">
        <v>0</v>
      </c>
      <c r="R154" s="12">
        <v>13.817</v>
      </c>
      <c r="S154" s="12">
        <v>22.445</v>
      </c>
      <c r="T154" s="12">
        <v>0.29899999999999999</v>
      </c>
      <c r="U154" s="12">
        <v>5.0000000000000001E-3</v>
      </c>
      <c r="V154" s="12">
        <v>99.472097155516195</v>
      </c>
      <c r="W154" s="18">
        <v>1.7885339453775548</v>
      </c>
      <c r="X154" s="18">
        <v>0.21146605462244517</v>
      </c>
      <c r="Y154" s="18">
        <v>0</v>
      </c>
      <c r="Z154" s="18">
        <v>0</v>
      </c>
      <c r="AA154" s="18">
        <v>0.76672085897974385</v>
      </c>
      <c r="AB154" s="18">
        <v>0.14245578450583976</v>
      </c>
      <c r="AC154" s="18">
        <v>4.8397831766514798E-2</v>
      </c>
      <c r="AD154" s="18">
        <v>5.6582241087428042E-2</v>
      </c>
      <c r="AE154" s="18">
        <v>6.2252912508072647E-2</v>
      </c>
      <c r="AF154" s="18">
        <v>3.7964384401470209E-3</v>
      </c>
      <c r="AG154" s="18">
        <v>0</v>
      </c>
      <c r="AH154" s="18">
        <v>2.8375358868282358E-3</v>
      </c>
      <c r="AI154" s="18">
        <v>0.89514011513763536</v>
      </c>
      <c r="AJ154" s="18">
        <v>2.1578849710018781E-2</v>
      </c>
      <c r="AK154" s="18">
        <v>2.3743197777203863E-4</v>
      </c>
      <c r="AL154" s="18">
        <v>2</v>
      </c>
      <c r="AM154" s="18">
        <v>2.0000000000000004</v>
      </c>
      <c r="AN154" s="18">
        <v>11.999762568022229</v>
      </c>
      <c r="AO154" s="18">
        <f t="shared" si="5"/>
        <v>0.80069057686389467</v>
      </c>
      <c r="AP154" s="12">
        <v>10.438464617421046</v>
      </c>
      <c r="AQ154" s="12">
        <v>48.241173204541852</v>
      </c>
      <c r="AR154" s="12">
        <v>41.320362178037108</v>
      </c>
      <c r="AS154" s="12">
        <v>1.8043167586232189</v>
      </c>
      <c r="AT154" s="12">
        <v>4.3157699420037561E-2</v>
      </c>
      <c r="AU154" s="17">
        <v>6.2252912508072647E-2</v>
      </c>
      <c r="AV154" s="17">
        <v>4.6869891997955083E-2</v>
      </c>
      <c r="AW154" s="17">
        <v>4.0090337608344788E-2</v>
      </c>
      <c r="AX154" s="17">
        <v>0</v>
      </c>
      <c r="AY154" s="17">
        <v>3.7964384401470209E-3</v>
      </c>
      <c r="AZ154" s="17">
        <v>9.584377817945966E-3</v>
      </c>
      <c r="BA154" s="17">
        <v>8.1980334519257923E-3</v>
      </c>
      <c r="BB154" s="17">
        <v>0.62905022207780126</v>
      </c>
      <c r="BC154" s="17">
        <v>0.11687675094546157</v>
      </c>
      <c r="BD154" s="17">
        <v>6.8835318450971295E-2</v>
      </c>
      <c r="BE154" s="17">
        <v>1.4208284723603212E-2</v>
      </c>
      <c r="BF154" s="17">
        <v>0.99976256802222874</v>
      </c>
    </row>
    <row r="155" spans="1:58" x14ac:dyDescent="0.3">
      <c r="A155" s="3" t="s">
        <v>214</v>
      </c>
      <c r="B155" s="3" t="s">
        <v>293</v>
      </c>
      <c r="C155" s="3" t="s">
        <v>172</v>
      </c>
      <c r="E155" s="4" t="s">
        <v>78</v>
      </c>
      <c r="F155" s="14">
        <v>0.84706972837448125</v>
      </c>
      <c r="G155" s="14">
        <v>0.54837529339944968</v>
      </c>
      <c r="H155" s="16">
        <v>1089.262067675591</v>
      </c>
      <c r="I155" s="16">
        <v>20.209798746594199</v>
      </c>
      <c r="J155" s="12">
        <v>47.973999999999997</v>
      </c>
      <c r="K155" s="12">
        <v>2.044</v>
      </c>
      <c r="L155" s="12">
        <v>5.6550000000000002</v>
      </c>
      <c r="M155" s="12">
        <v>9.8000000000000004E-2</v>
      </c>
      <c r="N155" s="12">
        <v>2.618115443019537</v>
      </c>
      <c r="O155" s="12">
        <v>3.5981715558997838</v>
      </c>
      <c r="P155" s="12">
        <v>8.1000000000000003E-2</v>
      </c>
      <c r="Q155" s="12">
        <v>0</v>
      </c>
      <c r="R155" s="12">
        <v>14.098000000000001</v>
      </c>
      <c r="S155" s="12">
        <v>22.574999999999999</v>
      </c>
      <c r="T155" s="12">
        <v>0.317</v>
      </c>
      <c r="U155" s="12">
        <v>0</v>
      </c>
      <c r="V155" s="12">
        <v>99.058286998919314</v>
      </c>
      <c r="W155" s="18">
        <v>1.7914111145620237</v>
      </c>
      <c r="X155" s="18">
        <v>0.20858888543797627</v>
      </c>
      <c r="Y155" s="18">
        <v>0</v>
      </c>
      <c r="Z155" s="18">
        <v>0</v>
      </c>
      <c r="AA155" s="18">
        <v>0.78479734860556549</v>
      </c>
      <c r="AB155" s="18">
        <v>0.11236406522406348</v>
      </c>
      <c r="AC155" s="18">
        <v>7.3568048892928672E-2</v>
      </c>
      <c r="AD155" s="18">
        <v>4.0285928977622065E-2</v>
      </c>
      <c r="AE155" s="18">
        <v>5.7396086734249639E-2</v>
      </c>
      <c r="AF155" s="18">
        <v>2.893271755483717E-3</v>
      </c>
      <c r="AG155" s="18">
        <v>0</v>
      </c>
      <c r="AH155" s="18">
        <v>2.5618893729067432E-3</v>
      </c>
      <c r="AI155" s="18">
        <v>0.90318282278062045</v>
      </c>
      <c r="AJ155" s="18">
        <v>2.2950537656560199E-2</v>
      </c>
      <c r="AK155" s="18">
        <v>0</v>
      </c>
      <c r="AL155" s="18">
        <v>2</v>
      </c>
      <c r="AM155" s="18">
        <v>2.0000000000000004</v>
      </c>
      <c r="AN155" s="18">
        <v>11.999999999999998</v>
      </c>
      <c r="AO155" s="18">
        <f t="shared" si="5"/>
        <v>0.80846144960356159</v>
      </c>
      <c r="AP155" s="12">
        <v>10.045115782227395</v>
      </c>
      <c r="AQ155" s="12">
        <v>48.131907961923496</v>
      </c>
      <c r="AR155" s="12">
        <v>41.822976255849113</v>
      </c>
      <c r="AS155" s="12">
        <v>1.8003442366102493</v>
      </c>
      <c r="AT155" s="12">
        <v>4.5901075313120397E-2</v>
      </c>
      <c r="AU155" s="17">
        <v>5.7396086734249639E-2</v>
      </c>
      <c r="AV155" s="17">
        <v>3.3188894647432535E-2</v>
      </c>
      <c r="AW155" s="17">
        <v>6.0607817322044455E-2</v>
      </c>
      <c r="AX155" s="17">
        <v>0</v>
      </c>
      <c r="AY155" s="17">
        <v>2.893271755483717E-3</v>
      </c>
      <c r="AZ155" s="17">
        <v>7.0970343301895306E-3</v>
      </c>
      <c r="BA155" s="17">
        <v>1.2960231570884218E-2</v>
      </c>
      <c r="BB155" s="17">
        <v>0.65780780133445749</v>
      </c>
      <c r="BC155" s="17">
        <v>9.4182222742436261E-2</v>
      </c>
      <c r="BD155" s="17">
        <v>6.3494773635554003E-2</v>
      </c>
      <c r="BE155" s="17">
        <v>1.0371865927266979E-2</v>
      </c>
      <c r="BF155" s="17">
        <v>0.99999999999999878</v>
      </c>
    </row>
    <row r="156" spans="1:58" x14ac:dyDescent="0.3">
      <c r="A156" s="3" t="s">
        <v>218</v>
      </c>
      <c r="B156" s="3" t="s">
        <v>293</v>
      </c>
      <c r="C156" s="3" t="s">
        <v>172</v>
      </c>
      <c r="E156" s="4" t="s">
        <v>78</v>
      </c>
      <c r="F156" s="14">
        <v>1.29988722205162</v>
      </c>
      <c r="G156" s="14">
        <v>0.61248300414706902</v>
      </c>
      <c r="H156" s="16">
        <v>1099.1710102558141</v>
      </c>
      <c r="I156" s="16">
        <v>20.456205217716391</v>
      </c>
      <c r="J156" s="12">
        <v>49.093000000000004</v>
      </c>
      <c r="K156" s="12">
        <v>1.8480000000000001</v>
      </c>
      <c r="L156" s="12">
        <v>5.1840000000000002</v>
      </c>
      <c r="M156" s="12">
        <v>9.4E-2</v>
      </c>
      <c r="N156" s="12">
        <v>2.035363308111251</v>
      </c>
      <c r="O156" s="12">
        <v>4.2285426484493582</v>
      </c>
      <c r="P156" s="12">
        <v>9.2999999999999999E-2</v>
      </c>
      <c r="Q156" s="12">
        <v>0</v>
      </c>
      <c r="R156" s="12">
        <v>14.48</v>
      </c>
      <c r="S156" s="12">
        <v>22.408999999999999</v>
      </c>
      <c r="T156" s="12">
        <v>0.32800000000000001</v>
      </c>
      <c r="U156" s="12">
        <v>0</v>
      </c>
      <c r="V156" s="12">
        <v>99.792905956560617</v>
      </c>
      <c r="W156" s="18">
        <v>1.8175000082851933</v>
      </c>
      <c r="X156" s="18">
        <v>0.18249999171480669</v>
      </c>
      <c r="Y156" s="18">
        <v>0</v>
      </c>
      <c r="Z156" s="18">
        <v>0</v>
      </c>
      <c r="AA156" s="18">
        <v>0.79916066328078872</v>
      </c>
      <c r="AB156" s="18">
        <v>0.13091873737796761</v>
      </c>
      <c r="AC156" s="18">
        <v>5.6703243637505452E-2</v>
      </c>
      <c r="AD156" s="18">
        <v>4.3692845792904667E-2</v>
      </c>
      <c r="AE156" s="18">
        <v>5.1448044773734554E-2</v>
      </c>
      <c r="AF156" s="18">
        <v>2.7514176647359372E-3</v>
      </c>
      <c r="AG156" s="18">
        <v>0</v>
      </c>
      <c r="AH156" s="18">
        <v>2.9162437279737136E-3</v>
      </c>
      <c r="AI156" s="18">
        <v>0.88886519881658088</v>
      </c>
      <c r="AJ156" s="18">
        <v>2.3543604927807493E-2</v>
      </c>
      <c r="AK156" s="18">
        <v>0</v>
      </c>
      <c r="AL156" s="18">
        <v>2</v>
      </c>
      <c r="AM156" s="18">
        <v>1.9999999999999991</v>
      </c>
      <c r="AN156" s="18">
        <v>12</v>
      </c>
      <c r="AO156" s="18">
        <f t="shared" si="5"/>
        <v>0.809864936214724</v>
      </c>
      <c r="AP156" s="12">
        <v>10.142758827242098</v>
      </c>
      <c r="AQ156" s="12">
        <v>47.316203106564586</v>
      </c>
      <c r="AR156" s="12">
        <v>42.541038066193323</v>
      </c>
      <c r="AS156" s="12">
        <v>1.818944599475337</v>
      </c>
      <c r="AT156" s="12">
        <v>4.7087209855614987E-2</v>
      </c>
      <c r="AU156" s="17">
        <v>5.1448044773734554E-2</v>
      </c>
      <c r="AV156" s="17">
        <v>3.4643989040248638E-2</v>
      </c>
      <c r="AW156" s="17">
        <v>4.4959913127088941E-2</v>
      </c>
      <c r="AX156" s="17">
        <v>0</v>
      </c>
      <c r="AY156" s="17">
        <v>2.7514176647359372E-3</v>
      </c>
      <c r="AZ156" s="17">
        <v>9.0488567526555985E-3</v>
      </c>
      <c r="BA156" s="17">
        <v>1.1743330510415956E-2</v>
      </c>
      <c r="BB156" s="17">
        <v>0.65114283853922417</v>
      </c>
      <c r="BC156" s="17">
        <v>0.10667041333628458</v>
      </c>
      <c r="BD156" s="17">
        <v>7.4008912370782276E-2</v>
      </c>
      <c r="BE156" s="17">
        <v>1.3582283884828374E-2</v>
      </c>
      <c r="BF156" s="17">
        <v>0.999999999999999</v>
      </c>
    </row>
    <row r="157" spans="1:58" x14ac:dyDescent="0.3">
      <c r="A157" s="3" t="s">
        <v>219</v>
      </c>
      <c r="B157" s="3" t="s">
        <v>293</v>
      </c>
      <c r="C157" s="3" t="s">
        <v>172</v>
      </c>
      <c r="E157" s="4" t="s">
        <v>78</v>
      </c>
      <c r="F157" s="14">
        <v>-5.4045823216438291E-2</v>
      </c>
      <c r="G157" s="14">
        <v>0.379080080831391</v>
      </c>
      <c r="H157" s="16">
        <v>1137.146370410919</v>
      </c>
      <c r="I157" s="16">
        <v>19.493710956689199</v>
      </c>
      <c r="J157" s="12">
        <v>47.325000000000003</v>
      </c>
      <c r="K157" s="12">
        <v>2.3159999999999998</v>
      </c>
      <c r="L157" s="12">
        <v>6.15</v>
      </c>
      <c r="M157" s="12">
        <v>0.21299999999999999</v>
      </c>
      <c r="N157" s="12">
        <v>2.8303683447950267</v>
      </c>
      <c r="O157" s="12">
        <v>3.8031824898222362</v>
      </c>
      <c r="P157" s="12">
        <v>7.8E-2</v>
      </c>
      <c r="Q157" s="12">
        <v>0</v>
      </c>
      <c r="R157" s="12">
        <v>13.613</v>
      </c>
      <c r="S157" s="12">
        <v>22.44</v>
      </c>
      <c r="T157" s="12">
        <v>0.376</v>
      </c>
      <c r="U157" s="12">
        <v>0.01</v>
      </c>
      <c r="V157" s="12">
        <v>99.154550834617268</v>
      </c>
      <c r="W157" s="18">
        <v>1.7701846284372083</v>
      </c>
      <c r="X157" s="18">
        <v>0.22981537156279175</v>
      </c>
      <c r="Y157" s="18">
        <v>0</v>
      </c>
      <c r="Z157" s="18">
        <v>0</v>
      </c>
      <c r="AA157" s="18">
        <v>0.75908860896808328</v>
      </c>
      <c r="AB157" s="18">
        <v>0.11896832606139124</v>
      </c>
      <c r="AC157" s="18">
        <v>7.9667651179118337E-2</v>
      </c>
      <c r="AD157" s="18">
        <v>4.1304946079307125E-2</v>
      </c>
      <c r="AE157" s="18">
        <v>6.5144620095242967E-2</v>
      </c>
      <c r="AF157" s="18">
        <v>6.299141498917536E-3</v>
      </c>
      <c r="AG157" s="18">
        <v>0</v>
      </c>
      <c r="AH157" s="18">
        <v>2.4712038103769105E-3</v>
      </c>
      <c r="AI157" s="18">
        <v>0.89930989492252544</v>
      </c>
      <c r="AJ157" s="18">
        <v>2.726842509764962E-2</v>
      </c>
      <c r="AK157" s="18">
        <v>4.7718228738741946E-4</v>
      </c>
      <c r="AL157" s="18">
        <v>2</v>
      </c>
      <c r="AM157" s="18">
        <v>1.9999999999999998</v>
      </c>
      <c r="AN157" s="18">
        <v>11.999522817712611</v>
      </c>
      <c r="AO157" s="18">
        <f t="shared" si="5"/>
        <v>0.79259592987284289</v>
      </c>
      <c r="AP157" s="12">
        <v>10.815088261330798</v>
      </c>
      <c r="AQ157" s="12">
        <v>48.362847298894927</v>
      </c>
      <c r="AR157" s="12">
        <v>40.822064439774287</v>
      </c>
      <c r="AS157" s="12">
        <v>1.777366829952</v>
      </c>
      <c r="AT157" s="12">
        <v>5.453685019529924E-2</v>
      </c>
      <c r="AU157" s="17">
        <v>6.5144620095242967E-2</v>
      </c>
      <c r="AV157" s="17">
        <v>3.3982253691993147E-2</v>
      </c>
      <c r="AW157" s="17">
        <v>6.5543877680312668E-2</v>
      </c>
      <c r="AX157" s="17">
        <v>0</v>
      </c>
      <c r="AY157" s="17">
        <v>6.299141498917536E-3</v>
      </c>
      <c r="AZ157" s="17">
        <v>7.1597630206869309E-3</v>
      </c>
      <c r="BA157" s="17">
        <v>1.3809520578045152E-2</v>
      </c>
      <c r="BB157" s="17">
        <v>0.6351025579907561</v>
      </c>
      <c r="BC157" s="17">
        <v>9.9536585464220617E-2</v>
      </c>
      <c r="BD157" s="17">
        <v>6.1993025488663589E-2</v>
      </c>
      <c r="BE157" s="17">
        <v>1.0951472203773766E-2</v>
      </c>
      <c r="BF157" s="17">
        <v>0.99952281771261253</v>
      </c>
    </row>
    <row r="158" spans="1:58" x14ac:dyDescent="0.3">
      <c r="A158" s="3" t="s">
        <v>220</v>
      </c>
      <c r="B158" s="3" t="s">
        <v>293</v>
      </c>
      <c r="C158" s="3" t="s">
        <v>172</v>
      </c>
      <c r="E158" s="4" t="s">
        <v>78</v>
      </c>
      <c r="F158" s="14">
        <v>-0.10688567198812959</v>
      </c>
      <c r="G158" s="14">
        <v>0.35300529206272102</v>
      </c>
      <c r="H158" s="16">
        <v>1134.8468768596649</v>
      </c>
      <c r="I158" s="16">
        <v>18.96469248461193</v>
      </c>
      <c r="J158" s="12">
        <v>47.395000000000003</v>
      </c>
      <c r="K158" s="12">
        <v>2.3620000000000001</v>
      </c>
      <c r="L158" s="12">
        <v>6.2779999999999996</v>
      </c>
      <c r="M158" s="12">
        <v>0.19700000000000001</v>
      </c>
      <c r="N158" s="12">
        <v>3.1251398264502046</v>
      </c>
      <c r="O158" s="12">
        <v>3.6379416873800317</v>
      </c>
      <c r="P158" s="12">
        <v>9.9000000000000005E-2</v>
      </c>
      <c r="Q158" s="12">
        <v>0</v>
      </c>
      <c r="R158" s="12">
        <v>13.680999999999999</v>
      </c>
      <c r="S158" s="12">
        <v>22.518999999999998</v>
      </c>
      <c r="T158" s="12">
        <v>0.39</v>
      </c>
      <c r="U158" s="12">
        <v>4.0000000000000001E-3</v>
      </c>
      <c r="V158" s="12">
        <v>99.688081513830241</v>
      </c>
      <c r="W158" s="18">
        <v>1.763736402734529</v>
      </c>
      <c r="X158" s="18">
        <v>0.23626359726547097</v>
      </c>
      <c r="Y158" s="18">
        <v>0</v>
      </c>
      <c r="Z158" s="18">
        <v>0</v>
      </c>
      <c r="AA158" s="18">
        <v>0.75897886290881655</v>
      </c>
      <c r="AB158" s="18">
        <v>0.11321738716606666</v>
      </c>
      <c r="AC158" s="18">
        <v>8.7514842752396405E-2</v>
      </c>
      <c r="AD158" s="18">
        <v>3.9084112613618438E-2</v>
      </c>
      <c r="AE158" s="18">
        <v>6.6098728064509171E-2</v>
      </c>
      <c r="AF158" s="18">
        <v>5.7961710756617782E-3</v>
      </c>
      <c r="AG158" s="18">
        <v>0</v>
      </c>
      <c r="AH158" s="18">
        <v>3.1204869115361296E-3</v>
      </c>
      <c r="AI158" s="18">
        <v>0.89786042320216974</v>
      </c>
      <c r="AJ158" s="18">
        <v>2.8139088562913046E-2</v>
      </c>
      <c r="AK158" s="18">
        <v>1.898967423126234E-4</v>
      </c>
      <c r="AL158" s="18">
        <v>2</v>
      </c>
      <c r="AM158" s="18">
        <v>2.0000000000000009</v>
      </c>
      <c r="AN158" s="18">
        <v>11.999810103257687</v>
      </c>
      <c r="AO158" s="18">
        <f t="shared" si="5"/>
        <v>0.79084098181348306</v>
      </c>
      <c r="AP158" s="12">
        <v>10.955747458891222</v>
      </c>
      <c r="AQ158" s="12">
        <v>48.254113081747185</v>
      </c>
      <c r="AR158" s="12">
        <v>40.790139459361598</v>
      </c>
      <c r="AS158" s="12">
        <v>1.7700566732770528</v>
      </c>
      <c r="AT158" s="12">
        <v>5.6278177125826091E-2</v>
      </c>
      <c r="AU158" s="17">
        <v>6.6098728064509171E-2</v>
      </c>
      <c r="AV158" s="17">
        <v>3.212769621741831E-2</v>
      </c>
      <c r="AW158" s="17">
        <v>7.1938444919034311E-2</v>
      </c>
      <c r="AX158" s="17">
        <v>0</v>
      </c>
      <c r="AY158" s="17">
        <v>5.7961710756617782E-3</v>
      </c>
      <c r="AZ158" s="17">
        <v>6.8977907492508081E-3</v>
      </c>
      <c r="BA158" s="17">
        <v>1.5445126738000459E-2</v>
      </c>
      <c r="BB158" s="17">
        <v>0.63323540323891481</v>
      </c>
      <c r="BC158" s="17">
        <v>9.4460150762293082E-2</v>
      </c>
      <c r="BD158" s="17">
        <v>6.2871729834950874E-2</v>
      </c>
      <c r="BE158" s="17">
        <v>1.0938861657654855E-2</v>
      </c>
      <c r="BF158" s="17">
        <v>0.99981010325768849</v>
      </c>
    </row>
    <row r="159" spans="1:58" x14ac:dyDescent="0.3">
      <c r="A159" s="3" t="s">
        <v>221</v>
      </c>
      <c r="B159" s="3" t="s">
        <v>293</v>
      </c>
      <c r="C159" s="3" t="s">
        <v>172</v>
      </c>
      <c r="E159" s="4" t="s">
        <v>78</v>
      </c>
      <c r="F159" s="14">
        <v>0.6408267848193645</v>
      </c>
      <c r="G159" s="14">
        <v>0.62311278107118429</v>
      </c>
      <c r="H159" s="16">
        <v>1100.22565305233</v>
      </c>
      <c r="I159" s="16">
        <v>21.154678855561269</v>
      </c>
      <c r="J159" s="12">
        <v>48.75</v>
      </c>
      <c r="K159" s="12">
        <v>1.89</v>
      </c>
      <c r="L159" s="12">
        <v>5.0960000000000001</v>
      </c>
      <c r="M159" s="12">
        <v>0.128</v>
      </c>
      <c r="N159" s="12">
        <v>2.5667508010416218</v>
      </c>
      <c r="O159" s="12">
        <v>3.632390405765717</v>
      </c>
      <c r="P159" s="12">
        <v>7.9000000000000001E-2</v>
      </c>
      <c r="Q159" s="12">
        <v>0</v>
      </c>
      <c r="R159" s="12">
        <v>14.467000000000001</v>
      </c>
      <c r="S159" s="12">
        <v>22.402999999999999</v>
      </c>
      <c r="T159" s="12">
        <v>0.38400000000000001</v>
      </c>
      <c r="U159" s="12">
        <v>3.0000000000000001E-3</v>
      </c>
      <c r="V159" s="12">
        <v>99.399141206807343</v>
      </c>
      <c r="W159" s="18">
        <v>1.811713358558511</v>
      </c>
      <c r="X159" s="18">
        <v>0.18828664144148899</v>
      </c>
      <c r="Y159" s="18">
        <v>0</v>
      </c>
      <c r="Z159" s="18">
        <v>0</v>
      </c>
      <c r="AA159" s="18">
        <v>0.80150093865964989</v>
      </c>
      <c r="AB159" s="18">
        <v>0.11289212031607426</v>
      </c>
      <c r="AC159" s="18">
        <v>7.1781029864407486E-2</v>
      </c>
      <c r="AD159" s="18">
        <v>3.4918036423120913E-2</v>
      </c>
      <c r="AE159" s="18">
        <v>5.2818824164395206E-2</v>
      </c>
      <c r="AF159" s="18">
        <v>3.7609594789834245E-3</v>
      </c>
      <c r="AG159" s="18">
        <v>0</v>
      </c>
      <c r="AH159" s="18">
        <v>2.4867262426543852E-3</v>
      </c>
      <c r="AI159" s="18">
        <v>0.89203033219689964</v>
      </c>
      <c r="AJ159" s="18">
        <v>2.7668802233531877E-2</v>
      </c>
      <c r="AK159" s="18">
        <v>1.4223042028324519E-4</v>
      </c>
      <c r="AL159" s="18">
        <v>2</v>
      </c>
      <c r="AM159" s="18">
        <v>2.0000000000000004</v>
      </c>
      <c r="AN159" s="18">
        <v>11.999857769579716</v>
      </c>
      <c r="AO159" s="18">
        <f t="shared" si="5"/>
        <v>0.81273777898820965</v>
      </c>
      <c r="AP159" s="12">
        <v>9.9516540338828321</v>
      </c>
      <c r="AQ159" s="12">
        <v>47.430984799772759</v>
      </c>
      <c r="AR159" s="12">
        <v>42.617361166344409</v>
      </c>
      <c r="AS159" s="12">
        <v>1.8064233911726237</v>
      </c>
      <c r="AT159" s="12">
        <v>5.5337604467063754E-2</v>
      </c>
      <c r="AU159" s="17">
        <v>5.2818824164395206E-2</v>
      </c>
      <c r="AV159" s="17">
        <v>2.7047477098502064E-2</v>
      </c>
      <c r="AW159" s="17">
        <v>5.5601516014196509E-2</v>
      </c>
      <c r="AX159" s="17">
        <v>0</v>
      </c>
      <c r="AY159" s="17">
        <v>3.7609594789834245E-3</v>
      </c>
      <c r="AZ159" s="17">
        <v>7.8240133971926636E-3</v>
      </c>
      <c r="BA159" s="17">
        <v>1.6083829357355792E-2</v>
      </c>
      <c r="BB159" s="17">
        <v>0.66315635263262473</v>
      </c>
      <c r="BC159" s="17">
        <v>9.3406162287181127E-2</v>
      </c>
      <c r="BD159" s="17">
        <v>6.9172293013512576E-2</v>
      </c>
      <c r="BE159" s="17">
        <v>1.098634213577376E-2</v>
      </c>
      <c r="BF159" s="17">
        <v>0.99985776957971784</v>
      </c>
    </row>
    <row r="160" spans="1:58" x14ac:dyDescent="0.3">
      <c r="A160" s="3" t="s">
        <v>223</v>
      </c>
      <c r="B160" s="3" t="s">
        <v>294</v>
      </c>
      <c r="C160" s="3" t="s">
        <v>172</v>
      </c>
      <c r="E160" s="4" t="s">
        <v>291</v>
      </c>
      <c r="F160" s="14">
        <v>-3.6921801604330541E-2</v>
      </c>
      <c r="G160" s="14">
        <v>0.17243900147812061</v>
      </c>
      <c r="H160" s="16">
        <v>1135.831541419029</v>
      </c>
      <c r="I160" s="16">
        <v>6.7711531198106822</v>
      </c>
      <c r="J160" s="12">
        <v>45.207000000000001</v>
      </c>
      <c r="K160" s="12">
        <v>2.9409999999999998</v>
      </c>
      <c r="L160" s="12">
        <v>7.7709999999999999</v>
      </c>
      <c r="M160" s="12">
        <v>6.5000000000000002E-2</v>
      </c>
      <c r="N160" s="12">
        <v>3.3655602953198627</v>
      </c>
      <c r="O160" s="12">
        <v>4.3916069262001267</v>
      </c>
      <c r="P160" s="12">
        <v>0.10299999999999999</v>
      </c>
      <c r="Q160" s="12">
        <v>0</v>
      </c>
      <c r="R160" s="12">
        <v>12.343999999999999</v>
      </c>
      <c r="S160" s="12">
        <v>22.18</v>
      </c>
      <c r="T160" s="12">
        <v>0.379</v>
      </c>
      <c r="U160" s="12">
        <v>8.9999999999999993E-3</v>
      </c>
      <c r="V160" s="12">
        <v>98.756167221520002</v>
      </c>
      <c r="W160" s="18">
        <v>1.7086059878051045</v>
      </c>
      <c r="X160" s="18">
        <v>0.29139401219489547</v>
      </c>
      <c r="Y160" s="18">
        <v>0</v>
      </c>
      <c r="Z160" s="18">
        <v>0</v>
      </c>
      <c r="AA160" s="18">
        <v>0.69550913221126243</v>
      </c>
      <c r="AB160" s="18">
        <v>0.13880846168178437</v>
      </c>
      <c r="AC160" s="18">
        <v>9.5720448347515585E-2</v>
      </c>
      <c r="AD160" s="18">
        <v>5.4762217317705253E-2</v>
      </c>
      <c r="AE160" s="18">
        <v>8.3587881633995512E-2</v>
      </c>
      <c r="AF160" s="18">
        <v>1.9423317581500176E-3</v>
      </c>
      <c r="AG160" s="18">
        <v>0</v>
      </c>
      <c r="AH160" s="18">
        <v>3.2973077306825646E-3</v>
      </c>
      <c r="AI160" s="18">
        <v>0.8981654708224367</v>
      </c>
      <c r="AJ160" s="18">
        <v>2.7772803067575701E-2</v>
      </c>
      <c r="AK160" s="18">
        <v>4.3394542889147516E-4</v>
      </c>
      <c r="AL160" s="18">
        <v>2</v>
      </c>
      <c r="AM160" s="18">
        <v>1.9999999999999996</v>
      </c>
      <c r="AN160" s="18">
        <v>11.999566054571106</v>
      </c>
      <c r="AO160" s="18">
        <f t="shared" si="5"/>
        <v>0.74782869154008536</v>
      </c>
      <c r="AP160" s="12">
        <v>12.985318655599642</v>
      </c>
      <c r="AQ160" s="12">
        <v>49.039861769388473</v>
      </c>
      <c r="AR160" s="12">
        <v>37.974819575011892</v>
      </c>
      <c r="AS160" s="12">
        <v>1.7324830647154834</v>
      </c>
      <c r="AT160" s="12">
        <v>5.5545606135151401E-2</v>
      </c>
      <c r="AU160" s="17">
        <v>8.3587881633995512E-2</v>
      </c>
      <c r="AV160" s="17">
        <v>4.5204321125553511E-2</v>
      </c>
      <c r="AW160" s="17">
        <v>7.9013927801350942E-2</v>
      </c>
      <c r="AX160" s="17">
        <v>0</v>
      </c>
      <c r="AY160" s="17">
        <v>1.9423317581500176E-3</v>
      </c>
      <c r="AZ160" s="17">
        <v>9.3999789079523416E-3</v>
      </c>
      <c r="BA160" s="17">
        <v>1.6430492401473342E-2</v>
      </c>
      <c r="BB160" s="17">
        <v>0.57550173839531027</v>
      </c>
      <c r="BC160" s="17">
        <v>0.1148576018662264</v>
      </c>
      <c r="BD160" s="17">
        <v>6.0003696907976078E-2</v>
      </c>
      <c r="BE160" s="17">
        <v>1.362408377312027E-2</v>
      </c>
      <c r="BF160" s="17">
        <v>0.9995660545711087</v>
      </c>
    </row>
    <row r="161" spans="1:58" x14ac:dyDescent="0.3">
      <c r="A161" s="3" t="s">
        <v>224</v>
      </c>
      <c r="B161" s="3" t="s">
        <v>294</v>
      </c>
      <c r="C161" s="3" t="s">
        <v>172</v>
      </c>
      <c r="E161" s="4" t="s">
        <v>291</v>
      </c>
      <c r="F161" s="14">
        <v>-9.4376750290393829E-2</v>
      </c>
      <c r="G161" s="14">
        <v>0.19063459165849639</v>
      </c>
      <c r="H161" s="16">
        <v>1124.834498167038</v>
      </c>
      <c r="I161" s="16">
        <v>12.726594263237841</v>
      </c>
      <c r="J161" s="12">
        <v>45.567</v>
      </c>
      <c r="K161" s="12">
        <v>2.8090000000000002</v>
      </c>
      <c r="L161" s="12">
        <v>7.95</v>
      </c>
      <c r="M161" s="12">
        <v>7.0000000000000007E-2</v>
      </c>
      <c r="N161" s="12">
        <v>3.8110814719372055</v>
      </c>
      <c r="O161" s="12">
        <v>3.975718774716007</v>
      </c>
      <c r="P161" s="12">
        <v>0.104</v>
      </c>
      <c r="Q161" s="12">
        <v>0</v>
      </c>
      <c r="R161" s="12">
        <v>12.420999999999999</v>
      </c>
      <c r="S161" s="12">
        <v>22.571000000000002</v>
      </c>
      <c r="T161" s="12">
        <v>0.40400000000000003</v>
      </c>
      <c r="U161" s="12">
        <v>0</v>
      </c>
      <c r="V161" s="12">
        <v>99.682800246653215</v>
      </c>
      <c r="W161" s="18">
        <v>1.705538382115195</v>
      </c>
      <c r="X161" s="18">
        <v>0.29446161788480496</v>
      </c>
      <c r="Y161" s="18">
        <v>0</v>
      </c>
      <c r="Z161" s="18">
        <v>0</v>
      </c>
      <c r="AA161" s="18">
        <v>0.69307192956791241</v>
      </c>
      <c r="AB161" s="18">
        <v>0.1244465785007087</v>
      </c>
      <c r="AC161" s="18">
        <v>0.10734217870674101</v>
      </c>
      <c r="AD161" s="18">
        <v>5.623953658441172E-2</v>
      </c>
      <c r="AE161" s="18">
        <v>7.9063285549149376E-2</v>
      </c>
      <c r="AF161" s="18">
        <v>2.0714903700447796E-3</v>
      </c>
      <c r="AG161" s="18">
        <v>0</v>
      </c>
      <c r="AH161" s="18">
        <v>3.2970870953585607E-3</v>
      </c>
      <c r="AI161" s="18">
        <v>0.90514975475098236</v>
      </c>
      <c r="AJ161" s="18">
        <v>2.9318158874691393E-2</v>
      </c>
      <c r="AK161" s="18">
        <v>0</v>
      </c>
      <c r="AL161" s="18">
        <v>2</v>
      </c>
      <c r="AM161" s="18">
        <v>2.0000000000000004</v>
      </c>
      <c r="AN161" s="18">
        <v>12</v>
      </c>
      <c r="AO161" s="18">
        <f t="shared" si="5"/>
        <v>0.74937981414735111</v>
      </c>
      <c r="AP161" s="12">
        <v>12.823044722864793</v>
      </c>
      <c r="AQ161" s="12">
        <v>49.372499737208955</v>
      </c>
      <c r="AR161" s="12">
        <v>37.804455539926245</v>
      </c>
      <c r="AS161" s="12">
        <v>1.7226682628196035</v>
      </c>
      <c r="AT161" s="12">
        <v>5.8636317749382785E-2</v>
      </c>
      <c r="AU161" s="17">
        <v>7.9063285549149376E-2</v>
      </c>
      <c r="AV161" s="17">
        <v>4.687210815609958E-2</v>
      </c>
      <c r="AW161" s="17">
        <v>8.9462938630406635E-2</v>
      </c>
      <c r="AX161" s="17">
        <v>0</v>
      </c>
      <c r="AY161" s="17">
        <v>2.0714903700447796E-3</v>
      </c>
      <c r="AZ161" s="17">
        <v>9.3674284283121398E-3</v>
      </c>
      <c r="BA161" s="17">
        <v>1.7879240076334374E-2</v>
      </c>
      <c r="BB161" s="17">
        <v>0.58475416096081378</v>
      </c>
      <c r="BC161" s="17">
        <v>0.10499726145451305</v>
      </c>
      <c r="BD161" s="17">
        <v>5.4158884303549315E-2</v>
      </c>
      <c r="BE161" s="17">
        <v>1.1373202070777107E-2</v>
      </c>
      <c r="BF161" s="17">
        <v>1.0000000000000002</v>
      </c>
    </row>
    <row r="162" spans="1:58" x14ac:dyDescent="0.3">
      <c r="A162" s="3" t="s">
        <v>226</v>
      </c>
      <c r="B162" s="3" t="s">
        <v>294</v>
      </c>
      <c r="C162" s="3" t="s">
        <v>172</v>
      </c>
      <c r="E162" s="4" t="s">
        <v>291</v>
      </c>
      <c r="F162" s="14">
        <v>-0.12439963314682249</v>
      </c>
      <c r="G162" s="14">
        <v>0.21556556198358351</v>
      </c>
      <c r="H162" s="16">
        <v>1138.584203720093</v>
      </c>
      <c r="I162" s="16">
        <v>12.544594154161659</v>
      </c>
      <c r="J162" s="12">
        <v>46.039000000000001</v>
      </c>
      <c r="K162" s="12">
        <v>2.774</v>
      </c>
      <c r="L162" s="12">
        <v>7.4710000000000001</v>
      </c>
      <c r="M162" s="12">
        <v>0.21099999999999999</v>
      </c>
      <c r="N162" s="12">
        <v>2.9800456908059938</v>
      </c>
      <c r="O162" s="12">
        <v>4.227500060095843</v>
      </c>
      <c r="P162" s="12">
        <v>9.7000000000000003E-2</v>
      </c>
      <c r="Q162" s="12">
        <v>0</v>
      </c>
      <c r="R162" s="12">
        <v>12.862</v>
      </c>
      <c r="S162" s="12">
        <v>22.384</v>
      </c>
      <c r="T162" s="12">
        <v>0.34499999999999997</v>
      </c>
      <c r="U162" s="12">
        <v>5.0000000000000001E-3</v>
      </c>
      <c r="V162" s="12">
        <v>99.395545750901832</v>
      </c>
      <c r="W162" s="18">
        <v>1.7244805369189256</v>
      </c>
      <c r="X162" s="18">
        <v>0.27551946308107444</v>
      </c>
      <c r="Y162" s="18">
        <v>0</v>
      </c>
      <c r="Z162" s="18">
        <v>0</v>
      </c>
      <c r="AA162" s="18">
        <v>0.71821026470841232</v>
      </c>
      <c r="AB162" s="18">
        <v>0.13242570119165445</v>
      </c>
      <c r="AC162" s="18">
        <v>8.3997517383627596E-2</v>
      </c>
      <c r="AD162" s="18">
        <v>5.4295350475111193E-2</v>
      </c>
      <c r="AE162" s="18">
        <v>7.8135955996380346E-2</v>
      </c>
      <c r="AF162" s="18">
        <v>6.2486858129036614E-3</v>
      </c>
      <c r="AG162" s="18">
        <v>0</v>
      </c>
      <c r="AH162" s="18">
        <v>3.0774440734380047E-3</v>
      </c>
      <c r="AI162" s="18">
        <v>0.89831507777514297</v>
      </c>
      <c r="AJ162" s="18">
        <v>2.5055079125379763E-2</v>
      </c>
      <c r="AK162" s="18">
        <v>2.3892345795044567E-4</v>
      </c>
      <c r="AL162" s="18">
        <v>2</v>
      </c>
      <c r="AM162" s="18">
        <v>2.0000000000000009</v>
      </c>
      <c r="AN162" s="18">
        <v>11.99976107654205</v>
      </c>
      <c r="AO162" s="18">
        <f t="shared" si="5"/>
        <v>0.76844054653925775</v>
      </c>
      <c r="AP162" s="12">
        <v>11.955204448910093</v>
      </c>
      <c r="AQ162" s="12">
        <v>48.927143475313919</v>
      </c>
      <c r="AR162" s="12">
        <v>39.117652075775979</v>
      </c>
      <c r="AS162" s="12">
        <v>1.7489510436752098</v>
      </c>
      <c r="AT162" s="12">
        <v>5.0110158250759526E-2</v>
      </c>
      <c r="AU162" s="17">
        <v>7.8135955996380346E-2</v>
      </c>
      <c r="AV162" s="17">
        <v>4.6817942818658455E-2</v>
      </c>
      <c r="AW162" s="17">
        <v>7.2429608269655305E-2</v>
      </c>
      <c r="AX162" s="17">
        <v>0</v>
      </c>
      <c r="AY162" s="17">
        <v>6.2486858129036614E-3</v>
      </c>
      <c r="AZ162" s="17">
        <v>7.3836035934744951E-3</v>
      </c>
      <c r="BA162" s="17">
        <v>1.1422789719001607E-2</v>
      </c>
      <c r="BB162" s="17">
        <v>0.5918116199041743</v>
      </c>
      <c r="BC162" s="17">
        <v>0.10911995078627457</v>
      </c>
      <c r="BD162" s="17">
        <v>6.3199322402119007E-2</v>
      </c>
      <c r="BE162" s="17">
        <v>1.3191597239408943E-2</v>
      </c>
      <c r="BF162" s="17">
        <v>0.99976107654205071</v>
      </c>
    </row>
    <row r="163" spans="1:58" x14ac:dyDescent="0.3">
      <c r="A163" s="3" t="s">
        <v>227</v>
      </c>
      <c r="B163" s="3" t="s">
        <v>294</v>
      </c>
      <c r="C163" s="3" t="s">
        <v>172</v>
      </c>
      <c r="E163" s="4" t="s">
        <v>291</v>
      </c>
      <c r="F163" s="14">
        <v>-0.17152628004550929</v>
      </c>
      <c r="G163" s="14">
        <v>0.1798832256616128</v>
      </c>
      <c r="H163" s="16">
        <v>1134.3354624509809</v>
      </c>
      <c r="I163" s="16">
        <v>10.98897547877937</v>
      </c>
      <c r="J163" s="12">
        <v>45.558999999999997</v>
      </c>
      <c r="K163" s="12">
        <v>2.6840000000000002</v>
      </c>
      <c r="L163" s="12">
        <v>7.7839999999999998</v>
      </c>
      <c r="M163" s="12">
        <v>0.1</v>
      </c>
      <c r="N163" s="12">
        <v>3.3712548443656036</v>
      </c>
      <c r="O163" s="12">
        <v>4.2504828661996221</v>
      </c>
      <c r="P163" s="12">
        <v>0.108</v>
      </c>
      <c r="Q163" s="12">
        <v>0</v>
      </c>
      <c r="R163" s="12">
        <v>12.314</v>
      </c>
      <c r="S163" s="12">
        <v>22.376000000000001</v>
      </c>
      <c r="T163" s="12">
        <v>0.40600000000000003</v>
      </c>
      <c r="U163" s="12">
        <v>0.01</v>
      </c>
      <c r="V163" s="12">
        <v>98.962737710565236</v>
      </c>
      <c r="W163" s="18">
        <v>1.7168626280053407</v>
      </c>
      <c r="X163" s="18">
        <v>0.28313737199465927</v>
      </c>
      <c r="Y163" s="18">
        <v>0</v>
      </c>
      <c r="Z163" s="18">
        <v>0</v>
      </c>
      <c r="AA163" s="18">
        <v>0.691785095303597</v>
      </c>
      <c r="AB163" s="18">
        <v>0.13395405890960699</v>
      </c>
      <c r="AC163" s="18">
        <v>9.5601357689442779E-2</v>
      </c>
      <c r="AD163" s="18">
        <v>6.2581587956018536E-2</v>
      </c>
      <c r="AE163" s="18">
        <v>7.6059932186749404E-2</v>
      </c>
      <c r="AF163" s="18">
        <v>2.9794436931646112E-3</v>
      </c>
      <c r="AG163" s="18">
        <v>0</v>
      </c>
      <c r="AH163" s="18">
        <v>3.4472369756122783E-3</v>
      </c>
      <c r="AI163" s="18">
        <v>0.90344640556834299</v>
      </c>
      <c r="AJ163" s="18">
        <v>2.9664133440549259E-2</v>
      </c>
      <c r="AK163" s="18">
        <v>4.8074827691631201E-4</v>
      </c>
      <c r="AL163" s="18">
        <v>2</v>
      </c>
      <c r="AM163" s="18">
        <v>2.0000000000000004</v>
      </c>
      <c r="AN163" s="18">
        <v>11.999519251723084</v>
      </c>
      <c r="AO163" s="18">
        <f t="shared" si="5"/>
        <v>0.75084627927084391</v>
      </c>
      <c r="AP163" s="12">
        <v>12.744683333256667</v>
      </c>
      <c r="AQ163" s="12">
        <v>49.416339989655874</v>
      </c>
      <c r="AR163" s="12">
        <v>37.838976677087473</v>
      </c>
      <c r="AS163" s="12">
        <v>1.7291855597815471</v>
      </c>
      <c r="AT163" s="12">
        <v>5.9328266881098518E-2</v>
      </c>
      <c r="AU163" s="17">
        <v>7.6059932186749404E-2</v>
      </c>
      <c r="AV163" s="17">
        <v>5.1834182525271756E-2</v>
      </c>
      <c r="AW163" s="17">
        <v>7.9183325095888712E-2</v>
      </c>
      <c r="AX163" s="17">
        <v>0</v>
      </c>
      <c r="AY163" s="17">
        <v>2.9794436931646112E-3</v>
      </c>
      <c r="AZ163" s="17">
        <v>1.0557207995405252E-2</v>
      </c>
      <c r="BA163" s="17">
        <v>1.6127481751979394E-2</v>
      </c>
      <c r="BB163" s="17">
        <v>0.58340175452145859</v>
      </c>
      <c r="BC163" s="17">
        <v>0.11296721123897446</v>
      </c>
      <c r="BD163" s="17">
        <v>5.4191670391069202E-2</v>
      </c>
      <c r="BE163" s="17">
        <v>1.2217042323122401E-2</v>
      </c>
      <c r="BF163" s="17">
        <v>0.99951925172308376</v>
      </c>
    </row>
    <row r="164" spans="1:58" x14ac:dyDescent="0.3">
      <c r="A164" s="3" t="s">
        <v>228</v>
      </c>
      <c r="B164" s="3" t="s">
        <v>293</v>
      </c>
      <c r="C164" s="3" t="s">
        <v>172</v>
      </c>
      <c r="E164" s="4" t="s">
        <v>78</v>
      </c>
      <c r="F164" s="14">
        <v>0.1221596896648407</v>
      </c>
      <c r="G164" s="14">
        <v>0.61119674676630442</v>
      </c>
      <c r="H164" s="16">
        <v>1116.832374930382</v>
      </c>
      <c r="I164" s="16">
        <v>24.405175480266919</v>
      </c>
      <c r="J164" s="12">
        <v>47.615000000000002</v>
      </c>
      <c r="K164" s="12">
        <v>2.0699999999999998</v>
      </c>
      <c r="L164" s="12">
        <v>5.8280000000000003</v>
      </c>
      <c r="M164" s="12">
        <v>0.19900000000000001</v>
      </c>
      <c r="N164" s="12">
        <v>3.1812327406938072</v>
      </c>
      <c r="O164" s="12">
        <v>3.2034682511379877</v>
      </c>
      <c r="P164" s="12">
        <v>7.8E-2</v>
      </c>
      <c r="Q164" s="12">
        <v>0</v>
      </c>
      <c r="R164" s="12">
        <v>13.871</v>
      </c>
      <c r="S164" s="12">
        <v>22.788</v>
      </c>
      <c r="T164" s="12">
        <v>0.34300000000000003</v>
      </c>
      <c r="U164" s="12">
        <v>1E-3</v>
      </c>
      <c r="V164" s="12">
        <v>99.177700991831799</v>
      </c>
      <c r="W164" s="18">
        <v>1.7783888284889899</v>
      </c>
      <c r="X164" s="18">
        <v>0.22161117151101006</v>
      </c>
      <c r="Y164" s="18">
        <v>0</v>
      </c>
      <c r="Z164" s="18">
        <v>0</v>
      </c>
      <c r="AA164" s="18">
        <v>0.77232730973635566</v>
      </c>
      <c r="AB164" s="18">
        <v>0.10005979309760074</v>
      </c>
      <c r="AC164" s="18">
        <v>8.9410698677815148E-2</v>
      </c>
      <c r="AD164" s="18">
        <v>3.4932604235814735E-2</v>
      </c>
      <c r="AE164" s="18">
        <v>5.8138702662122205E-2</v>
      </c>
      <c r="AF164" s="18">
        <v>5.8763793969283471E-3</v>
      </c>
      <c r="AG164" s="18">
        <v>0</v>
      </c>
      <c r="AH164" s="18">
        <v>2.4675363281174922E-3</v>
      </c>
      <c r="AI164" s="18">
        <v>0.91190105974145363</v>
      </c>
      <c r="AJ164" s="18">
        <v>2.483826871307155E-2</v>
      </c>
      <c r="AK164" s="18">
        <v>4.7647410720165194E-5</v>
      </c>
      <c r="AL164" s="18">
        <v>2</v>
      </c>
      <c r="AM164" s="18">
        <v>1.9999999999999998</v>
      </c>
      <c r="AN164" s="18">
        <v>11.999952352589281</v>
      </c>
      <c r="AO164" s="18">
        <f t="shared" si="5"/>
        <v>0.80300382109669766</v>
      </c>
      <c r="AP164" s="12">
        <v>10.230330761225124</v>
      </c>
      <c r="AQ164" s="12">
        <v>48.604487369405483</v>
      </c>
      <c r="AR164" s="12">
        <v>41.165181869369391</v>
      </c>
      <c r="AS164" s="12">
        <v>1.7842881625754101</v>
      </c>
      <c r="AT164" s="12">
        <v>4.96765374261431E-2</v>
      </c>
      <c r="AU164" s="17">
        <v>5.8138702662122205E-2</v>
      </c>
      <c r="AV164" s="17">
        <v>2.9592126641721946E-2</v>
      </c>
      <c r="AW164" s="17">
        <v>7.5741639545043704E-2</v>
      </c>
      <c r="AX164" s="17">
        <v>0</v>
      </c>
      <c r="AY164" s="17">
        <v>5.8763793969283471E-3</v>
      </c>
      <c r="AZ164" s="17">
        <v>5.3270916850604796E-3</v>
      </c>
      <c r="BA164" s="17">
        <v>1.3634797631082725E-2</v>
      </c>
      <c r="BB164" s="17">
        <v>0.66258641176157451</v>
      </c>
      <c r="BC164" s="17">
        <v>8.5842179130991347E-2</v>
      </c>
      <c r="BD164" s="17">
        <v>5.4870448987390574E-2</v>
      </c>
      <c r="BE164" s="17">
        <v>8.3425751473634423E-3</v>
      </c>
      <c r="BF164" s="17">
        <v>0.99995235258927928</v>
      </c>
    </row>
    <row r="165" spans="1:58" x14ac:dyDescent="0.3">
      <c r="A165" s="3" t="s">
        <v>229</v>
      </c>
      <c r="B165" s="3" t="s">
        <v>293</v>
      </c>
      <c r="C165" s="3" t="s">
        <v>172</v>
      </c>
      <c r="E165" s="4" t="s">
        <v>78</v>
      </c>
      <c r="F165" s="14">
        <v>1.1064920194447041</v>
      </c>
      <c r="G165" s="14">
        <v>0.57547839857317584</v>
      </c>
      <c r="H165" s="16">
        <v>1096.0654151439669</v>
      </c>
      <c r="I165" s="16">
        <v>19.42409394738559</v>
      </c>
      <c r="J165" s="12">
        <v>48.316000000000003</v>
      </c>
      <c r="K165" s="12">
        <v>1.9490000000000001</v>
      </c>
      <c r="L165" s="12">
        <v>5.3780000000000001</v>
      </c>
      <c r="M165" s="12">
        <v>0.129</v>
      </c>
      <c r="N165" s="12">
        <v>2.1545597961764869</v>
      </c>
      <c r="O165" s="12">
        <v>4.2262874554938206</v>
      </c>
      <c r="P165" s="12">
        <v>5.7000000000000002E-2</v>
      </c>
      <c r="Q165" s="12">
        <v>0</v>
      </c>
      <c r="R165" s="12">
        <v>14.166</v>
      </c>
      <c r="S165" s="12">
        <v>22.41</v>
      </c>
      <c r="T165" s="12">
        <v>0.27600000000000002</v>
      </c>
      <c r="U165" s="12">
        <v>0</v>
      </c>
      <c r="V165" s="12">
        <v>99.061847251670301</v>
      </c>
      <c r="W165" s="18">
        <v>1.8046901484780582</v>
      </c>
      <c r="X165" s="18">
        <v>0.1953098515219418</v>
      </c>
      <c r="Y165" s="18">
        <v>0</v>
      </c>
      <c r="Z165" s="18">
        <v>0</v>
      </c>
      <c r="AA165" s="18">
        <v>0.78880490001218972</v>
      </c>
      <c r="AB165" s="18">
        <v>0.13201611595179413</v>
      </c>
      <c r="AC165" s="18">
        <v>6.0559368658188006E-2</v>
      </c>
      <c r="AD165" s="18">
        <v>4.1440961565005957E-2</v>
      </c>
      <c r="AE165" s="18">
        <v>5.4743879652781366E-2</v>
      </c>
      <c r="AF165" s="18">
        <v>3.8095633804402069E-3</v>
      </c>
      <c r="AG165" s="18">
        <v>0</v>
      </c>
      <c r="AH165" s="18">
        <v>1.8033189662345387E-3</v>
      </c>
      <c r="AI165" s="18">
        <v>0.89683409042611173</v>
      </c>
      <c r="AJ165" s="18">
        <v>1.9987801387253767E-2</v>
      </c>
      <c r="AK165" s="18">
        <v>0</v>
      </c>
      <c r="AL165" s="18">
        <v>2</v>
      </c>
      <c r="AM165" s="18">
        <v>1.9999999999999996</v>
      </c>
      <c r="AN165" s="18">
        <v>11.999999999999998</v>
      </c>
      <c r="AO165" s="18">
        <f t="shared" si="5"/>
        <v>0.80377080322007555</v>
      </c>
      <c r="AP165" s="12">
        <v>10.339200203054865</v>
      </c>
      <c r="AQ165" s="12">
        <v>47.703489471290936</v>
      </c>
      <c r="AR165" s="12">
        <v>41.957310325654198</v>
      </c>
      <c r="AS165" s="12">
        <v>1.8176551063900956</v>
      </c>
      <c r="AT165" s="12">
        <v>3.9975602774507533E-2</v>
      </c>
      <c r="AU165" s="17">
        <v>5.4743879652781366E-2</v>
      </c>
      <c r="AV165" s="17">
        <v>3.486802461506771E-2</v>
      </c>
      <c r="AW165" s="17">
        <v>5.0954067601311361E-2</v>
      </c>
      <c r="AX165" s="17">
        <v>0</v>
      </c>
      <c r="AY165" s="17">
        <v>3.8095633804402069E-3</v>
      </c>
      <c r="AZ165" s="17">
        <v>6.5729369499377072E-3</v>
      </c>
      <c r="BA165" s="17">
        <v>9.6053010568758548E-3</v>
      </c>
      <c r="BB165" s="17">
        <v>0.64784359533346669</v>
      </c>
      <c r="BC165" s="17">
        <v>0.10842452322348461</v>
      </c>
      <c r="BD165" s="17">
        <v>7.0480652339361516E-2</v>
      </c>
      <c r="BE165" s="17">
        <v>1.2697455847272028E-2</v>
      </c>
      <c r="BF165" s="17">
        <v>0.999999999999999</v>
      </c>
    </row>
    <row r="166" spans="1:58" x14ac:dyDescent="0.3">
      <c r="A166" s="3" t="s">
        <v>230</v>
      </c>
      <c r="B166" s="3" t="s">
        <v>293</v>
      </c>
      <c r="C166" s="3" t="s">
        <v>172</v>
      </c>
      <c r="E166" s="4" t="s">
        <v>78</v>
      </c>
      <c r="F166" s="14">
        <v>7.3784382268786433E-2</v>
      </c>
      <c r="G166" s="14">
        <v>0.41614470707459511</v>
      </c>
      <c r="H166" s="16">
        <v>1118.489747643471</v>
      </c>
      <c r="I166" s="16">
        <v>19.298346221226851</v>
      </c>
      <c r="J166" s="12">
        <v>47.197000000000003</v>
      </c>
      <c r="K166" s="12">
        <v>2.351</v>
      </c>
      <c r="L166" s="12">
        <v>6.1470000000000002</v>
      </c>
      <c r="M166" s="12">
        <v>0.17100000000000001</v>
      </c>
      <c r="N166" s="12">
        <v>3.142400633517346</v>
      </c>
      <c r="O166" s="12">
        <v>3.2684100956141613</v>
      </c>
      <c r="P166" s="12">
        <v>9.0999999999999998E-2</v>
      </c>
      <c r="Q166" s="12">
        <v>0</v>
      </c>
      <c r="R166" s="12">
        <v>13.722</v>
      </c>
      <c r="S166" s="12">
        <v>22.585999999999999</v>
      </c>
      <c r="T166" s="12">
        <v>0.38200000000000001</v>
      </c>
      <c r="U166" s="12">
        <v>7.0000000000000001E-3</v>
      </c>
      <c r="V166" s="12">
        <v>99.064810729131523</v>
      </c>
      <c r="W166" s="18">
        <v>1.765613130964621</v>
      </c>
      <c r="X166" s="18">
        <v>0.23438686903537898</v>
      </c>
      <c r="Y166" s="18">
        <v>0</v>
      </c>
      <c r="Z166" s="18">
        <v>0</v>
      </c>
      <c r="AA166" s="18">
        <v>0.76526043099940699</v>
      </c>
      <c r="AB166" s="18">
        <v>0.10225250177434994</v>
      </c>
      <c r="AC166" s="18">
        <v>8.8461402717891602E-2</v>
      </c>
      <c r="AD166" s="18">
        <v>3.6634400424009395E-2</v>
      </c>
      <c r="AE166" s="18">
        <v>6.6137205852036335E-2</v>
      </c>
      <c r="AF166" s="18">
        <v>5.0576769282280696E-3</v>
      </c>
      <c r="AG166" s="18">
        <v>0</v>
      </c>
      <c r="AH166" s="18">
        <v>2.8834243903781017E-3</v>
      </c>
      <c r="AI166" s="18">
        <v>0.90527193417487717</v>
      </c>
      <c r="AJ166" s="18">
        <v>2.7706954207444612E-2</v>
      </c>
      <c r="AK166" s="18">
        <v>3.3406853137688583E-4</v>
      </c>
      <c r="AL166" s="18">
        <v>2</v>
      </c>
      <c r="AM166" s="18">
        <v>1.9999999999999991</v>
      </c>
      <c r="AN166" s="18">
        <v>11.999665931468622</v>
      </c>
      <c r="AO166" s="18">
        <f t="shared" si="5"/>
        <v>0.80050311246675965</v>
      </c>
      <c r="AP166" s="12">
        <v>10.385400195052629</v>
      </c>
      <c r="AQ166" s="12">
        <v>48.562711975513608</v>
      </c>
      <c r="AR166" s="12">
        <v>41.051887829433767</v>
      </c>
      <c r="AS166" s="12">
        <v>1.7727848669486339</v>
      </c>
      <c r="AT166" s="12">
        <v>5.5413908414889225E-2</v>
      </c>
      <c r="AU166" s="17">
        <v>6.6137205852036335E-2</v>
      </c>
      <c r="AV166" s="17">
        <v>2.9903710246068627E-2</v>
      </c>
      <c r="AW166" s="17">
        <v>7.2208747085237682E-2</v>
      </c>
      <c r="AX166" s="17">
        <v>0</v>
      </c>
      <c r="AY166" s="17">
        <v>5.0576769282280696E-3</v>
      </c>
      <c r="AZ166" s="17">
        <v>6.632857956233972E-3</v>
      </c>
      <c r="BA166" s="17">
        <v>1.6016419322982568E-2</v>
      </c>
      <c r="BB166" s="17">
        <v>0.65015051585661543</v>
      </c>
      <c r="BC166" s="17">
        <v>8.6871755134919071E-2</v>
      </c>
      <c r="BD166" s="17">
        <v>5.7554957571395782E-2</v>
      </c>
      <c r="BE166" s="17">
        <v>9.1320855149044852E-3</v>
      </c>
      <c r="BF166" s="17">
        <v>0.99966593146862193</v>
      </c>
    </row>
    <row r="167" spans="1:58" x14ac:dyDescent="0.3">
      <c r="A167" s="3" t="s">
        <v>231</v>
      </c>
      <c r="B167" s="3" t="s">
        <v>293</v>
      </c>
      <c r="C167" s="3" t="s">
        <v>172</v>
      </c>
      <c r="E167" s="4" t="s">
        <v>78</v>
      </c>
      <c r="F167" s="14">
        <v>1.58524507060647</v>
      </c>
      <c r="G167" s="14">
        <v>0.81007192816109486</v>
      </c>
      <c r="H167" s="16">
        <v>1091.423941254616</v>
      </c>
      <c r="I167" s="16">
        <v>21.124700155513828</v>
      </c>
      <c r="J167" s="12">
        <v>48.683999999999997</v>
      </c>
      <c r="K167" s="12">
        <v>1.782</v>
      </c>
      <c r="L167" s="12">
        <v>5.0510000000000002</v>
      </c>
      <c r="M167" s="12">
        <v>0.14499999999999999</v>
      </c>
      <c r="N167" s="12">
        <v>2.5390006292567686</v>
      </c>
      <c r="O167" s="12">
        <v>3.6673605208894511</v>
      </c>
      <c r="P167" s="12">
        <v>9.8000000000000004E-2</v>
      </c>
      <c r="Q167" s="12">
        <v>0</v>
      </c>
      <c r="R167" s="12">
        <v>14.353999999999999</v>
      </c>
      <c r="S167" s="12">
        <v>22.640999999999998</v>
      </c>
      <c r="T167" s="12">
        <v>0.314</v>
      </c>
      <c r="U167" s="12">
        <v>0</v>
      </c>
      <c r="V167" s="12">
        <v>99.27536115014621</v>
      </c>
      <c r="W167" s="18">
        <v>1.812887951748223</v>
      </c>
      <c r="X167" s="18">
        <v>0.18711204825177696</v>
      </c>
      <c r="Y167" s="18">
        <v>0</v>
      </c>
      <c r="Z167" s="18">
        <v>0</v>
      </c>
      <c r="AA167" s="18">
        <v>0.79683488340831599</v>
      </c>
      <c r="AB167" s="18">
        <v>0.11420748238139983</v>
      </c>
      <c r="AC167" s="18">
        <v>7.1147333776469424E-2</v>
      </c>
      <c r="AD167" s="18">
        <v>3.4565180604959528E-2</v>
      </c>
      <c r="AE167" s="18">
        <v>4.9900450539717575E-2</v>
      </c>
      <c r="AF167" s="18">
        <v>4.2690036811883257E-3</v>
      </c>
      <c r="AG167" s="18">
        <v>0</v>
      </c>
      <c r="AH167" s="18">
        <v>3.0909843368240662E-3</v>
      </c>
      <c r="AI167" s="18">
        <v>0.90331431038085097</v>
      </c>
      <c r="AJ167" s="18">
        <v>2.2670370890273458E-2</v>
      </c>
      <c r="AK167" s="18">
        <v>0</v>
      </c>
      <c r="AL167" s="18">
        <v>2</v>
      </c>
      <c r="AM167" s="18">
        <v>1.9999999999999991</v>
      </c>
      <c r="AN167" s="18">
        <v>12</v>
      </c>
      <c r="AO167" s="18">
        <f t="shared" si="5"/>
        <v>0.81128409691148573</v>
      </c>
      <c r="AP167" s="12">
        <v>9.9780948835009706</v>
      </c>
      <c r="AQ167" s="12">
        <v>47.829964238753071</v>
      </c>
      <c r="AR167" s="12">
        <v>42.191940877745957</v>
      </c>
      <c r="AS167" s="12">
        <v>1.8143566761705667</v>
      </c>
      <c r="AT167" s="12">
        <v>4.5340741780546916E-2</v>
      </c>
      <c r="AU167" s="17">
        <v>4.9900450539717575E-2</v>
      </c>
      <c r="AV167" s="17">
        <v>2.8548422942140998E-2</v>
      </c>
      <c r="AW167" s="17">
        <v>5.8762724230200819E-2</v>
      </c>
      <c r="AX167" s="17">
        <v>0</v>
      </c>
      <c r="AY167" s="17">
        <v>4.2690036811883257E-3</v>
      </c>
      <c r="AZ167" s="17">
        <v>6.0167576628178772E-3</v>
      </c>
      <c r="BA167" s="17">
        <v>1.2384609546267255E-2</v>
      </c>
      <c r="BB167" s="17">
        <v>0.67006473974354686</v>
      </c>
      <c r="BC167" s="17">
        <v>9.6037972925244741E-2</v>
      </c>
      <c r="BD167" s="17">
        <v>6.3385071832384565E-2</v>
      </c>
      <c r="BE167" s="17">
        <v>1.0630246896489576E-2</v>
      </c>
      <c r="BF167" s="17">
        <v>0.99999999999999867</v>
      </c>
    </row>
    <row r="168" spans="1:58" x14ac:dyDescent="0.3">
      <c r="A168" s="3" t="s">
        <v>232</v>
      </c>
      <c r="B168" s="3" t="s">
        <v>293</v>
      </c>
      <c r="C168" s="3" t="s">
        <v>172</v>
      </c>
      <c r="E168" s="4" t="s">
        <v>78</v>
      </c>
      <c r="F168" s="14">
        <v>0.32984563857316967</v>
      </c>
      <c r="G168" s="14">
        <v>0.37255383386982699</v>
      </c>
      <c r="H168" s="16">
        <v>1102.372026443481</v>
      </c>
      <c r="I168" s="16">
        <v>20.919481294210659</v>
      </c>
      <c r="J168" s="12">
        <v>47.692</v>
      </c>
      <c r="K168" s="12">
        <v>2.1539999999999999</v>
      </c>
      <c r="L168" s="12">
        <v>6.0270000000000001</v>
      </c>
      <c r="M168" s="12">
        <v>0.122</v>
      </c>
      <c r="N168" s="12">
        <v>2.5632303231663758</v>
      </c>
      <c r="O168" s="12">
        <v>3.903558196528131</v>
      </c>
      <c r="P168" s="12">
        <v>6.6000000000000003E-2</v>
      </c>
      <c r="Q168" s="12">
        <v>0</v>
      </c>
      <c r="R168" s="12">
        <v>13.894</v>
      </c>
      <c r="S168" s="12">
        <v>22.344999999999999</v>
      </c>
      <c r="T168" s="12">
        <v>0.34499999999999997</v>
      </c>
      <c r="U168" s="12">
        <v>0</v>
      </c>
      <c r="V168" s="12">
        <v>99.111788519694514</v>
      </c>
      <c r="W168" s="18">
        <v>1.7814919635539173</v>
      </c>
      <c r="X168" s="18">
        <v>0.21850803644608274</v>
      </c>
      <c r="Y168" s="18">
        <v>0</v>
      </c>
      <c r="Z168" s="18">
        <v>0</v>
      </c>
      <c r="AA168" s="18">
        <v>0.77370662234077514</v>
      </c>
      <c r="AB168" s="18">
        <v>0.12194253924753434</v>
      </c>
      <c r="AC168" s="18">
        <v>7.2050512886466578E-2</v>
      </c>
      <c r="AD168" s="18">
        <v>4.6829400709829827E-2</v>
      </c>
      <c r="AE168" s="18">
        <v>6.0505672086235508E-2</v>
      </c>
      <c r="AF168" s="18">
        <v>3.6030640385201424E-3</v>
      </c>
      <c r="AG168" s="18">
        <v>0</v>
      </c>
      <c r="AH168" s="18">
        <v>2.0881817098483283E-3</v>
      </c>
      <c r="AI168" s="18">
        <v>0.8942877216195847</v>
      </c>
      <c r="AJ168" s="18">
        <v>2.4986285361205552E-2</v>
      </c>
      <c r="AK168" s="18">
        <v>0</v>
      </c>
      <c r="AL168" s="18">
        <v>2</v>
      </c>
      <c r="AM168" s="18">
        <v>2</v>
      </c>
      <c r="AN168" s="18">
        <v>12</v>
      </c>
      <c r="AO168" s="18">
        <f t="shared" si="5"/>
        <v>0.79953175840501167</v>
      </c>
      <c r="AP168" s="12">
        <v>10.518952996252624</v>
      </c>
      <c r="AQ168" s="12">
        <v>47.974863909381419</v>
      </c>
      <c r="AR168" s="12">
        <v>41.506183094365959</v>
      </c>
      <c r="AS168" s="12">
        <v>1.7899368832078941</v>
      </c>
      <c r="AT168" s="12">
        <v>4.9972570722411104E-2</v>
      </c>
      <c r="AU168" s="17">
        <v>6.0505672086235508E-2</v>
      </c>
      <c r="AV168" s="17">
        <v>3.8406081668839423E-2</v>
      </c>
      <c r="AW168" s="17">
        <v>5.9090610604772303E-2</v>
      </c>
      <c r="AX168" s="17">
        <v>0</v>
      </c>
      <c r="AY168" s="17">
        <v>3.6030640385201424E-3</v>
      </c>
      <c r="AZ168" s="17">
        <v>8.4233190409904041E-3</v>
      </c>
      <c r="BA168" s="17">
        <v>1.2959902281694274E-2</v>
      </c>
      <c r="BB168" s="17">
        <v>0.63604018322774269</v>
      </c>
      <c r="BC168" s="17">
        <v>0.10024517403199484</v>
      </c>
      <c r="BD168" s="17">
        <v>6.8833219556516223E-2</v>
      </c>
      <c r="BE168" s="17">
        <v>1.1892773462693913E-2</v>
      </c>
      <c r="BF168" s="17">
        <v>0.99999999999999978</v>
      </c>
    </row>
    <row r="169" spans="1:58" x14ac:dyDescent="0.3">
      <c r="A169" s="3" t="s">
        <v>235</v>
      </c>
      <c r="B169" s="3" t="s">
        <v>293</v>
      </c>
      <c r="C169" s="3" t="s">
        <v>172</v>
      </c>
      <c r="E169" s="4" t="s">
        <v>291</v>
      </c>
      <c r="F169" s="14">
        <v>0.25299853775650261</v>
      </c>
      <c r="G169" s="14">
        <v>0.21773791275872589</v>
      </c>
      <c r="H169" s="16">
        <v>1123.1201899051671</v>
      </c>
      <c r="I169" s="16">
        <v>8.8901842544361536</v>
      </c>
      <c r="J169" s="12">
        <v>45.662999999999997</v>
      </c>
      <c r="K169" s="12">
        <v>2.9049999999999998</v>
      </c>
      <c r="L169" s="12">
        <v>7.6310000000000002</v>
      </c>
      <c r="M169" s="12">
        <v>4.8000000000000001E-2</v>
      </c>
      <c r="N169" s="12">
        <v>2.2167638238943232</v>
      </c>
      <c r="O169" s="12">
        <v>5.2733151269145022</v>
      </c>
      <c r="P169" s="12">
        <v>0.107</v>
      </c>
      <c r="Q169" s="12">
        <v>0</v>
      </c>
      <c r="R169" s="12">
        <v>12.304</v>
      </c>
      <c r="S169" s="12">
        <v>21.907</v>
      </c>
      <c r="T169" s="12">
        <v>0.39400000000000002</v>
      </c>
      <c r="U169" s="12">
        <v>2E-3</v>
      </c>
      <c r="V169" s="12">
        <v>98.451078950808821</v>
      </c>
      <c r="W169" s="18">
        <v>1.7291935699585195</v>
      </c>
      <c r="X169" s="18">
        <v>0.27080643004148053</v>
      </c>
      <c r="Y169" s="18">
        <v>0</v>
      </c>
      <c r="Z169" s="18">
        <v>0</v>
      </c>
      <c r="AA169" s="18">
        <v>0.69460224237612378</v>
      </c>
      <c r="AB169" s="18">
        <v>0.16700102617086551</v>
      </c>
      <c r="AC169" s="18">
        <v>6.3169830111725389E-2</v>
      </c>
      <c r="AD169" s="18">
        <v>6.977395420493282E-2</v>
      </c>
      <c r="AE169" s="18">
        <v>8.2725112437760262E-2</v>
      </c>
      <c r="AF169" s="18">
        <v>1.4371239489385657E-3</v>
      </c>
      <c r="AG169" s="18">
        <v>0</v>
      </c>
      <c r="AH169" s="18">
        <v>3.4320133508887389E-3</v>
      </c>
      <c r="AI169" s="18">
        <v>0.88883399429912757</v>
      </c>
      <c r="AJ169" s="18">
        <v>2.8928083432047554E-2</v>
      </c>
      <c r="AK169" s="18">
        <v>9.6619667589906781E-5</v>
      </c>
      <c r="AL169" s="18">
        <v>2</v>
      </c>
      <c r="AM169" s="18">
        <v>2</v>
      </c>
      <c r="AN169" s="18">
        <v>11.999903380332411</v>
      </c>
      <c r="AO169" s="18">
        <f t="shared" si="5"/>
        <v>0.75110558836926666</v>
      </c>
      <c r="AP169" s="12">
        <v>12.856237866450654</v>
      </c>
      <c r="AQ169" s="12">
        <v>48.916613363637026</v>
      </c>
      <c r="AR169" s="12">
        <v>38.227148769912318</v>
      </c>
      <c r="AS169" s="12">
        <v>1.7504372628461169</v>
      </c>
      <c r="AT169" s="12">
        <v>5.7856166864095109E-2</v>
      </c>
      <c r="AU169" s="17">
        <v>8.2725112437760262E-2</v>
      </c>
      <c r="AV169" s="17">
        <v>5.5294943439744441E-2</v>
      </c>
      <c r="AW169" s="17">
        <v>5.0061261726215563E-2</v>
      </c>
      <c r="AX169" s="17">
        <v>0</v>
      </c>
      <c r="AY169" s="17">
        <v>1.4371239489385657E-3</v>
      </c>
      <c r="AZ169" s="17">
        <v>1.4428301088942002E-2</v>
      </c>
      <c r="BA169" s="17">
        <v>1.3062658394166987E-2</v>
      </c>
      <c r="BB169" s="17">
        <v>0.56492866073331893</v>
      </c>
      <c r="BC169" s="17">
        <v>0.13582401596208837</v>
      </c>
      <c r="BD169" s="17">
        <v>6.4836790821402424E-2</v>
      </c>
      <c r="BE169" s="17">
        <v>1.7304511779832939E-2</v>
      </c>
      <c r="BF169" s="17">
        <v>0.99990338033241044</v>
      </c>
    </row>
    <row r="170" spans="1:58" x14ac:dyDescent="0.3">
      <c r="A170" s="3" t="s">
        <v>236</v>
      </c>
      <c r="B170" s="3" t="s">
        <v>293</v>
      </c>
      <c r="C170" s="3" t="s">
        <v>172</v>
      </c>
      <c r="E170" s="4" t="s">
        <v>291</v>
      </c>
      <c r="F170" s="14">
        <v>9.2110214941203597E-2</v>
      </c>
      <c r="G170" s="14">
        <v>0.20129861400935301</v>
      </c>
      <c r="H170" s="16">
        <v>1128.643025755882</v>
      </c>
      <c r="I170" s="16">
        <v>11.23938455794301</v>
      </c>
      <c r="J170" s="12">
        <v>45.65</v>
      </c>
      <c r="K170" s="12">
        <v>2.8330000000000002</v>
      </c>
      <c r="L170" s="12">
        <v>7.6619999999999999</v>
      </c>
      <c r="M170" s="12">
        <v>5.0999999999999997E-2</v>
      </c>
      <c r="N170" s="12">
        <v>2.4761741026375632</v>
      </c>
      <c r="O170" s="12">
        <v>5.017892985433047</v>
      </c>
      <c r="P170" s="12">
        <v>9.4E-2</v>
      </c>
      <c r="Q170" s="12">
        <v>0</v>
      </c>
      <c r="R170" s="12">
        <v>12.238</v>
      </c>
      <c r="S170" s="12">
        <v>22.158000000000001</v>
      </c>
      <c r="T170" s="12">
        <v>0.38800000000000001</v>
      </c>
      <c r="U170" s="12">
        <v>6.0000000000000001E-3</v>
      </c>
      <c r="V170" s="12">
        <v>98.574067088070606</v>
      </c>
      <c r="W170" s="18">
        <v>1.7269623579914188</v>
      </c>
      <c r="X170" s="18">
        <v>0.27303764200858116</v>
      </c>
      <c r="Y170" s="18">
        <v>0</v>
      </c>
      <c r="Z170" s="18">
        <v>0</v>
      </c>
      <c r="AA170" s="18">
        <v>0.69018135973515604</v>
      </c>
      <c r="AB170" s="18">
        <v>0.15875219111246622</v>
      </c>
      <c r="AC170" s="18">
        <v>7.0491114820981693E-2</v>
      </c>
      <c r="AD170" s="18">
        <v>6.8582322784483452E-2</v>
      </c>
      <c r="AE170" s="18">
        <v>8.0593630948224526E-2</v>
      </c>
      <c r="AF170" s="18">
        <v>1.5254082252328317E-3</v>
      </c>
      <c r="AG170" s="18">
        <v>0</v>
      </c>
      <c r="AH170" s="18">
        <v>3.0120069034460825E-3</v>
      </c>
      <c r="AI170" s="18">
        <v>0.89811349975144217</v>
      </c>
      <c r="AJ170" s="18">
        <v>2.8458898288261963E-2</v>
      </c>
      <c r="AK170" s="18">
        <v>2.8956743030569316E-4</v>
      </c>
      <c r="AL170" s="18">
        <v>2</v>
      </c>
      <c r="AM170" s="18">
        <v>2.0000000000000004</v>
      </c>
      <c r="AN170" s="18">
        <v>11.999710432569694</v>
      </c>
      <c r="AO170" s="18">
        <f t="shared" si="5"/>
        <v>0.75066656954787858</v>
      </c>
      <c r="AP170" s="12">
        <v>12.757424451558849</v>
      </c>
      <c r="AQ170" s="12">
        <v>49.331982903015373</v>
      </c>
      <c r="AR170" s="12">
        <v>37.910592645425773</v>
      </c>
      <c r="AS170" s="12">
        <v>1.7470470505990645</v>
      </c>
      <c r="AT170" s="12">
        <v>5.6917796576523925E-2</v>
      </c>
      <c r="AU170" s="17">
        <v>8.0593630948224526E-2</v>
      </c>
      <c r="AV170" s="17">
        <v>5.5157613161033771E-2</v>
      </c>
      <c r="AW170" s="17">
        <v>5.6692766951098338E-2</v>
      </c>
      <c r="AX170" s="17">
        <v>0</v>
      </c>
      <c r="AY170" s="17">
        <v>1.5254082252328317E-3</v>
      </c>
      <c r="AZ170" s="17">
        <v>1.3281913074267418E-2</v>
      </c>
      <c r="BA170" s="17">
        <v>1.3651576988761713E-2</v>
      </c>
      <c r="BB170" s="17">
        <v>0.57370795010061526</v>
      </c>
      <c r="BC170" s="17">
        <v>0.13196153859047033</v>
      </c>
      <c r="BD170" s="17">
        <v>5.823670481727039E-2</v>
      </c>
      <c r="BE170" s="17">
        <v>1.4901329712720986E-2</v>
      </c>
      <c r="BF170" s="17">
        <v>0.9997104325696955</v>
      </c>
    </row>
    <row r="171" spans="1:58" x14ac:dyDescent="0.3">
      <c r="A171" s="3" t="s">
        <v>237</v>
      </c>
      <c r="B171" s="3" t="s">
        <v>293</v>
      </c>
      <c r="C171" s="3" t="s">
        <v>172</v>
      </c>
      <c r="E171" s="4" t="s">
        <v>291</v>
      </c>
      <c r="F171" s="14">
        <v>8.3443166688084609E-3</v>
      </c>
      <c r="G171" s="14">
        <v>0.1878418470359105</v>
      </c>
      <c r="H171" s="16">
        <v>1131.389813423157</v>
      </c>
      <c r="I171" s="16">
        <v>10.6960499944256</v>
      </c>
      <c r="J171" s="12">
        <v>45.671999999999997</v>
      </c>
      <c r="K171" s="12">
        <v>2.8919999999999999</v>
      </c>
      <c r="L171" s="12">
        <v>7.67</v>
      </c>
      <c r="M171" s="12">
        <v>5.8000000000000003E-2</v>
      </c>
      <c r="N171" s="12">
        <v>2.7356912489723269</v>
      </c>
      <c r="O171" s="12">
        <v>4.8613746825265736</v>
      </c>
      <c r="P171" s="12">
        <v>8.1000000000000003E-2</v>
      </c>
      <c r="Q171" s="12">
        <v>0</v>
      </c>
      <c r="R171" s="12">
        <v>12.317</v>
      </c>
      <c r="S171" s="12">
        <v>22.34</v>
      </c>
      <c r="T171" s="12">
        <v>0.36499999999999999</v>
      </c>
      <c r="U171" s="12">
        <v>0</v>
      </c>
      <c r="V171" s="12">
        <v>98.992065931498914</v>
      </c>
      <c r="W171" s="18">
        <v>1.7213602194743765</v>
      </c>
      <c r="X171" s="18">
        <v>0.27863978052562355</v>
      </c>
      <c r="Y171" s="18">
        <v>0</v>
      </c>
      <c r="Z171" s="18">
        <v>0</v>
      </c>
      <c r="AA171" s="18">
        <v>0.69204982146910721</v>
      </c>
      <c r="AB171" s="18">
        <v>0.15322762516717872</v>
      </c>
      <c r="AC171" s="18">
        <v>7.7588959107307787E-2</v>
      </c>
      <c r="AD171" s="18">
        <v>6.2063333072271409E-2</v>
      </c>
      <c r="AE171" s="18">
        <v>8.1965686186432879E-2</v>
      </c>
      <c r="AF171" s="18">
        <v>1.7283175656855893E-3</v>
      </c>
      <c r="AG171" s="18">
        <v>0</v>
      </c>
      <c r="AH171" s="18">
        <v>2.5857871374323858E-3</v>
      </c>
      <c r="AI171" s="18">
        <v>0.90211826870207545</v>
      </c>
      <c r="AJ171" s="18">
        <v>2.667220159250874E-2</v>
      </c>
      <c r="AK171" s="18">
        <v>0</v>
      </c>
      <c r="AL171" s="18">
        <v>2</v>
      </c>
      <c r="AM171" s="18">
        <v>2.0000000000000004</v>
      </c>
      <c r="AN171" s="18">
        <v>11.999999999999998</v>
      </c>
      <c r="AO171" s="18">
        <f t="shared" si="5"/>
        <v>0.74989166055025325</v>
      </c>
      <c r="AP171" s="12">
        <v>12.771183181070791</v>
      </c>
      <c r="AQ171" s="12">
        <v>49.361613555552374</v>
      </c>
      <c r="AR171" s="12">
        <v>37.867203263376823</v>
      </c>
      <c r="AS171" s="12">
        <v>1.7473957153383615</v>
      </c>
      <c r="AT171" s="12">
        <v>5.3344403185017479E-2</v>
      </c>
      <c r="AU171" s="17">
        <v>8.1965686186432879E-2</v>
      </c>
      <c r="AV171" s="17">
        <v>5.0977939783616887E-2</v>
      </c>
      <c r="AW171" s="17">
        <v>6.3730468369140897E-2</v>
      </c>
      <c r="AX171" s="17">
        <v>0</v>
      </c>
      <c r="AY171" s="17">
        <v>1.7283175656855893E-3</v>
      </c>
      <c r="AZ171" s="17">
        <v>1.1085393288654523E-2</v>
      </c>
      <c r="BA171" s="17">
        <v>1.385849073816689E-2</v>
      </c>
      <c r="BB171" s="17">
        <v>0.57756481835286055</v>
      </c>
      <c r="BC171" s="17">
        <v>0.12787935601002431</v>
      </c>
      <c r="BD171" s="17">
        <v>5.7242501558123327E-2</v>
      </c>
      <c r="BE171" s="17">
        <v>1.3967028147293396E-2</v>
      </c>
      <c r="BF171" s="17">
        <v>0.99999999999999933</v>
      </c>
    </row>
    <row r="172" spans="1:58" x14ac:dyDescent="0.3">
      <c r="A172" s="3" t="s">
        <v>238</v>
      </c>
      <c r="B172" s="3" t="s">
        <v>293</v>
      </c>
      <c r="C172" s="3" t="s">
        <v>172</v>
      </c>
      <c r="E172" s="4" t="s">
        <v>291</v>
      </c>
      <c r="F172" s="14">
        <v>2.108186203986406E-2</v>
      </c>
      <c r="G172" s="14">
        <v>0.19362885909823729</v>
      </c>
      <c r="H172" s="16">
        <v>1137.6870536804199</v>
      </c>
      <c r="I172" s="16">
        <v>10.355137654274071</v>
      </c>
      <c r="J172" s="12">
        <v>45.968000000000004</v>
      </c>
      <c r="K172" s="12">
        <v>2.7229999999999999</v>
      </c>
      <c r="L172" s="12">
        <v>7.2590000000000003</v>
      </c>
      <c r="M172" s="12">
        <v>0.09</v>
      </c>
      <c r="N172" s="12">
        <v>2.5181068097531329</v>
      </c>
      <c r="O172" s="12">
        <v>5.0061611640863726</v>
      </c>
      <c r="P172" s="12">
        <v>9.0999999999999998E-2</v>
      </c>
      <c r="Q172" s="12">
        <v>0</v>
      </c>
      <c r="R172" s="12">
        <v>12.497</v>
      </c>
      <c r="S172" s="12">
        <v>22.148</v>
      </c>
      <c r="T172" s="12">
        <v>0.35899999999999999</v>
      </c>
      <c r="U172" s="12">
        <v>0</v>
      </c>
      <c r="V172" s="12">
        <v>98.659267973839505</v>
      </c>
      <c r="W172" s="18">
        <v>1.7369904855831557</v>
      </c>
      <c r="X172" s="18">
        <v>0.26300951441684428</v>
      </c>
      <c r="Y172" s="18">
        <v>0</v>
      </c>
      <c r="Z172" s="18">
        <v>0</v>
      </c>
      <c r="AA172" s="18">
        <v>0.70397670457536854</v>
      </c>
      <c r="AB172" s="18">
        <v>0.15819869667941874</v>
      </c>
      <c r="AC172" s="18">
        <v>7.1602319417650051E-2</v>
      </c>
      <c r="AD172" s="18">
        <v>6.026958952008471E-2</v>
      </c>
      <c r="AE172" s="18">
        <v>7.7375154714561287E-2</v>
      </c>
      <c r="AF172" s="18">
        <v>2.6887978890139993E-3</v>
      </c>
      <c r="AG172" s="18">
        <v>0</v>
      </c>
      <c r="AH172" s="18">
        <v>2.9125221906419812E-3</v>
      </c>
      <c r="AI172" s="18">
        <v>0.89667471317423375</v>
      </c>
      <c r="AJ172" s="18">
        <v>2.6301501839026901E-2</v>
      </c>
      <c r="AK172" s="18">
        <v>0</v>
      </c>
      <c r="AL172" s="18">
        <v>2</v>
      </c>
      <c r="AM172" s="18">
        <v>2</v>
      </c>
      <c r="AN172" s="18">
        <v>12</v>
      </c>
      <c r="AO172" s="18">
        <f t="shared" si="5"/>
        <v>0.75390180017190478</v>
      </c>
      <c r="AP172" s="12">
        <v>12.693246782173931</v>
      </c>
      <c r="AQ172" s="12">
        <v>48.908686195918783</v>
      </c>
      <c r="AR172" s="12">
        <v>38.398067021907281</v>
      </c>
      <c r="AS172" s="12">
        <v>1.7588501144290212</v>
      </c>
      <c r="AT172" s="12">
        <v>5.2603003678053803E-2</v>
      </c>
      <c r="AU172" s="17">
        <v>7.7375154714561287E-2</v>
      </c>
      <c r="AV172" s="17">
        <v>4.9477844818804018E-2</v>
      </c>
      <c r="AW172" s="17">
        <v>5.878136016891769E-2</v>
      </c>
      <c r="AX172" s="17">
        <v>0</v>
      </c>
      <c r="AY172" s="17">
        <v>2.6887978890139993E-3</v>
      </c>
      <c r="AZ172" s="17">
        <v>1.0791744701280626E-2</v>
      </c>
      <c r="BA172" s="17">
        <v>1.2820959248732274E-2</v>
      </c>
      <c r="BB172" s="17">
        <v>0.58057309931226686</v>
      </c>
      <c r="BC172" s="17">
        <v>0.13046725415968397</v>
      </c>
      <c r="BD172" s="17">
        <v>6.1701802631550839E-2</v>
      </c>
      <c r="BE172" s="17">
        <v>1.532198235518838E-2</v>
      </c>
      <c r="BF172" s="17">
        <v>0.99999999999999989</v>
      </c>
    </row>
    <row r="173" spans="1:58" x14ac:dyDescent="0.3">
      <c r="A173" s="3" t="s">
        <v>239</v>
      </c>
      <c r="B173" s="3" t="s">
        <v>293</v>
      </c>
      <c r="C173" s="3" t="s">
        <v>172</v>
      </c>
      <c r="E173" s="4" t="s">
        <v>291</v>
      </c>
      <c r="F173" s="14">
        <v>0.14799625165760519</v>
      </c>
      <c r="G173" s="14">
        <v>0.30057024173206581</v>
      </c>
      <c r="H173" s="16">
        <v>1117.94301867485</v>
      </c>
      <c r="I173" s="16">
        <v>14.4342912723677</v>
      </c>
      <c r="J173" s="12">
        <v>45.786000000000001</v>
      </c>
      <c r="K173" s="12">
        <v>2.9260000000000002</v>
      </c>
      <c r="L173" s="12">
        <v>7.7619999999999996</v>
      </c>
      <c r="M173" s="12">
        <v>5.5E-2</v>
      </c>
      <c r="N173" s="12">
        <v>1.9704292184181127</v>
      </c>
      <c r="O173" s="12">
        <v>5.6019715370221341</v>
      </c>
      <c r="P173" s="12">
        <v>9.2999999999999999E-2</v>
      </c>
      <c r="Q173" s="12">
        <v>0</v>
      </c>
      <c r="R173" s="12">
        <v>12.157</v>
      </c>
      <c r="S173" s="12">
        <v>22.132000000000001</v>
      </c>
      <c r="T173" s="12">
        <v>0.35499999999999998</v>
      </c>
      <c r="U173" s="12">
        <v>4.0000000000000001E-3</v>
      </c>
      <c r="V173" s="12">
        <v>98.842400755440266</v>
      </c>
      <c r="W173" s="18">
        <v>1.7285296408790054</v>
      </c>
      <c r="X173" s="18">
        <v>0.2714703591209946</v>
      </c>
      <c r="Y173" s="18">
        <v>0</v>
      </c>
      <c r="Z173" s="18">
        <v>0</v>
      </c>
      <c r="AA173" s="18">
        <v>0.6841971034860489</v>
      </c>
      <c r="AB173" s="18">
        <v>0.17686474354068549</v>
      </c>
      <c r="AC173" s="18">
        <v>5.5977832504591873E-2</v>
      </c>
      <c r="AD173" s="18">
        <v>7.3893407358056218E-2</v>
      </c>
      <c r="AE173" s="18">
        <v>8.306737894312699E-2</v>
      </c>
      <c r="AF173" s="18">
        <v>1.6416502415215895E-3</v>
      </c>
      <c r="AG173" s="18">
        <v>0</v>
      </c>
      <c r="AH173" s="18">
        <v>2.9738091647806028E-3</v>
      </c>
      <c r="AI173" s="18">
        <v>0.89520678589175851</v>
      </c>
      <c r="AJ173" s="18">
        <v>2.5984642649973105E-2</v>
      </c>
      <c r="AK173" s="18">
        <v>1.9264621945642657E-4</v>
      </c>
      <c r="AL173" s="18">
        <v>2</v>
      </c>
      <c r="AM173" s="18">
        <v>1.9999999999999993</v>
      </c>
      <c r="AN173" s="18">
        <v>11.999807353780543</v>
      </c>
      <c r="AO173" s="18">
        <f t="shared" si="5"/>
        <v>0.74609323757476143</v>
      </c>
      <c r="AP173" s="12">
        <v>12.991061664050585</v>
      </c>
      <c r="AQ173" s="12">
        <v>49.316702684747703</v>
      </c>
      <c r="AR173" s="12">
        <v>37.692235651201706</v>
      </c>
      <c r="AS173" s="12">
        <v>1.7562686329184927</v>
      </c>
      <c r="AT173" s="12">
        <v>5.1969285299946211E-2</v>
      </c>
      <c r="AU173" s="17">
        <v>8.306737894312699E-2</v>
      </c>
      <c r="AV173" s="17">
        <v>5.993325773725118E-2</v>
      </c>
      <c r="AW173" s="17">
        <v>4.5402343497489436E-2</v>
      </c>
      <c r="AX173" s="17">
        <v>0</v>
      </c>
      <c r="AY173" s="17">
        <v>1.6416502415215895E-3</v>
      </c>
      <c r="AZ173" s="17">
        <v>1.385053885875099E-2</v>
      </c>
      <c r="BA173" s="17">
        <v>1.0492453549700527E-2</v>
      </c>
      <c r="BB173" s="17">
        <v>0.5616241368401329</v>
      </c>
      <c r="BC173" s="17">
        <v>0.14517966887375799</v>
      </c>
      <c r="BD173" s="17">
        <v>6.1286483322957996E-2</v>
      </c>
      <c r="BE173" s="17">
        <v>1.7329441915854046E-2</v>
      </c>
      <c r="BF173" s="17">
        <v>0.99980735378054364</v>
      </c>
    </row>
    <row r="174" spans="1:58" x14ac:dyDescent="0.3">
      <c r="A174" s="3" t="s">
        <v>241</v>
      </c>
      <c r="B174" s="3" t="s">
        <v>293</v>
      </c>
      <c r="C174" s="3" t="s">
        <v>172</v>
      </c>
      <c r="E174" s="4" t="s">
        <v>55</v>
      </c>
      <c r="F174" s="14">
        <v>0.1141097048297524</v>
      </c>
      <c r="G174" s="14">
        <v>0.17781869617489141</v>
      </c>
      <c r="H174" s="16">
        <v>1131.670343875885</v>
      </c>
      <c r="I174" s="16">
        <v>5.7373403807972583</v>
      </c>
      <c r="J174" s="12">
        <v>45.67</v>
      </c>
      <c r="K174" s="12">
        <v>2.992</v>
      </c>
      <c r="L174" s="12">
        <v>7.6989999999999998</v>
      </c>
      <c r="M174" s="12">
        <v>4.5999999999999999E-2</v>
      </c>
      <c r="N174" s="12">
        <v>3.0132373947583204</v>
      </c>
      <c r="O174" s="12">
        <v>4.8136335542137099</v>
      </c>
      <c r="P174" s="12">
        <v>0.11799999999999999</v>
      </c>
      <c r="Q174" s="12">
        <v>0</v>
      </c>
      <c r="R174" s="12">
        <v>12.339</v>
      </c>
      <c r="S174" s="12">
        <v>22.212</v>
      </c>
      <c r="T174" s="12">
        <v>0.41299999999999998</v>
      </c>
      <c r="U174" s="12">
        <v>0</v>
      </c>
      <c r="V174" s="12">
        <v>99.31587094897202</v>
      </c>
      <c r="W174" s="18">
        <v>1.7166445774096575</v>
      </c>
      <c r="X174" s="18">
        <v>0.28335542259034252</v>
      </c>
      <c r="Y174" s="18">
        <v>0</v>
      </c>
      <c r="Z174" s="18">
        <v>0</v>
      </c>
      <c r="AA174" s="18">
        <v>0.69141695619558108</v>
      </c>
      <c r="AB174" s="18">
        <v>0.15131383682041741</v>
      </c>
      <c r="AC174" s="18">
        <v>8.5230264272802003E-2</v>
      </c>
      <c r="AD174" s="18">
        <v>5.771393273893749E-2</v>
      </c>
      <c r="AE174" s="18">
        <v>8.4571302968466683E-2</v>
      </c>
      <c r="AF174" s="18">
        <v>1.3670393762285869E-3</v>
      </c>
      <c r="AG174" s="18">
        <v>0</v>
      </c>
      <c r="AH174" s="18">
        <v>3.756794170941023E-3</v>
      </c>
      <c r="AI174" s="18">
        <v>0.89453145372206622</v>
      </c>
      <c r="AJ174" s="18">
        <v>3.0098419734560147E-2</v>
      </c>
      <c r="AK174" s="18">
        <v>0</v>
      </c>
      <c r="AL174" s="18">
        <v>2</v>
      </c>
      <c r="AM174" s="18">
        <v>2.0000000000000009</v>
      </c>
      <c r="AN174" s="18">
        <v>12</v>
      </c>
      <c r="AO174" s="18">
        <f t="shared" si="5"/>
        <v>0.74509264237410555</v>
      </c>
      <c r="AP174" s="12">
        <v>13.158164911128489</v>
      </c>
      <c r="AQ174" s="12">
        <v>48.9818915294817</v>
      </c>
      <c r="AR174" s="12">
        <v>37.859943559389819</v>
      </c>
      <c r="AS174" s="12">
        <v>1.7372622467380645</v>
      </c>
      <c r="AT174" s="12">
        <v>6.0196839469120293E-2</v>
      </c>
      <c r="AU174" s="17">
        <v>8.4571302968466683E-2</v>
      </c>
      <c r="AV174" s="17">
        <v>4.6113595067578055E-2</v>
      </c>
      <c r="AW174" s="17">
        <v>6.8099221585831093E-2</v>
      </c>
      <c r="AX174" s="17">
        <v>0</v>
      </c>
      <c r="AY174" s="17">
        <v>1.3670393762285869E-3</v>
      </c>
      <c r="AZ174" s="17">
        <v>1.1600337671359436E-2</v>
      </c>
      <c r="BA174" s="17">
        <v>1.713104268697091E-2</v>
      </c>
      <c r="BB174" s="17">
        <v>0.5708246429481203</v>
      </c>
      <c r="BC174" s="17">
        <v>0.12492269115207</v>
      </c>
      <c r="BD174" s="17">
        <v>6.029615662373039E-2</v>
      </c>
      <c r="BE174" s="17">
        <v>1.5073969919644216E-2</v>
      </c>
      <c r="BF174" s="17">
        <v>0.99999999999999978</v>
      </c>
    </row>
    <row r="175" spans="1:58" x14ac:dyDescent="0.3">
      <c r="A175" s="3" t="s">
        <v>242</v>
      </c>
      <c r="B175" s="3" t="s">
        <v>293</v>
      </c>
      <c r="C175" s="3" t="s">
        <v>172</v>
      </c>
      <c r="E175" s="4" t="s">
        <v>55</v>
      </c>
      <c r="F175" s="14">
        <v>0.41135193314403301</v>
      </c>
      <c r="G175" s="14">
        <v>0.24190406610005119</v>
      </c>
      <c r="H175" s="16">
        <v>1120.4447197914119</v>
      </c>
      <c r="I175" s="16">
        <v>9.4122256575087135</v>
      </c>
      <c r="J175" s="12">
        <v>45.497</v>
      </c>
      <c r="K175" s="12">
        <v>3.1059999999999999</v>
      </c>
      <c r="L175" s="12">
        <v>7.9960000000000004</v>
      </c>
      <c r="M175" s="12">
        <v>1.4E-2</v>
      </c>
      <c r="N175" s="12">
        <v>2.4398131934864677</v>
      </c>
      <c r="O175" s="12">
        <v>5.0716112004605334</v>
      </c>
      <c r="P175" s="12">
        <v>0.125</v>
      </c>
      <c r="Q175" s="12">
        <v>0</v>
      </c>
      <c r="R175" s="12">
        <v>12.041</v>
      </c>
      <c r="S175" s="12">
        <v>22.36</v>
      </c>
      <c r="T175" s="12">
        <v>0.40699999999999997</v>
      </c>
      <c r="U175" s="12">
        <v>0</v>
      </c>
      <c r="V175" s="12">
        <v>99.057424393947002</v>
      </c>
      <c r="W175" s="18">
        <v>1.7144866989861176</v>
      </c>
      <c r="X175" s="18">
        <v>0.28551330101388239</v>
      </c>
      <c r="Y175" s="18">
        <v>0</v>
      </c>
      <c r="Z175" s="18">
        <v>0</v>
      </c>
      <c r="AA175" s="18">
        <v>0.67643271393812932</v>
      </c>
      <c r="AB175" s="18">
        <v>0.15982825397140724</v>
      </c>
      <c r="AC175" s="18">
        <v>6.9186131339664669E-2</v>
      </c>
      <c r="AD175" s="18">
        <v>6.9613256160196646E-2</v>
      </c>
      <c r="AE175" s="18">
        <v>8.8016656879731314E-2</v>
      </c>
      <c r="AF175" s="18">
        <v>4.1711250780710379E-4</v>
      </c>
      <c r="AG175" s="18">
        <v>0</v>
      </c>
      <c r="AH175" s="18">
        <v>3.9897656963725431E-3</v>
      </c>
      <c r="AI175" s="18">
        <v>0.9027795967534411</v>
      </c>
      <c r="AJ175" s="18">
        <v>2.9736512753250403E-2</v>
      </c>
      <c r="AK175" s="18">
        <v>0</v>
      </c>
      <c r="AL175" s="18">
        <v>2</v>
      </c>
      <c r="AM175" s="18">
        <v>2.0000000000000004</v>
      </c>
      <c r="AN175" s="18">
        <v>11.999999999999998</v>
      </c>
      <c r="AO175" s="18">
        <f t="shared" si="5"/>
        <v>0.74707038599939068</v>
      </c>
      <c r="AP175" s="12">
        <v>12.857412783293839</v>
      </c>
      <c r="AQ175" s="12">
        <v>49.816322488708352</v>
      </c>
      <c r="AR175" s="12">
        <v>37.32626472799781</v>
      </c>
      <c r="AS175" s="12">
        <v>1.7390405646629779</v>
      </c>
      <c r="AT175" s="12">
        <v>5.9473025506500805E-2</v>
      </c>
      <c r="AU175" s="17">
        <v>8.8016656879731314E-2</v>
      </c>
      <c r="AV175" s="17">
        <v>5.4908444009989614E-2</v>
      </c>
      <c r="AW175" s="17">
        <v>5.457154324443015E-2</v>
      </c>
      <c r="AX175" s="17">
        <v>0</v>
      </c>
      <c r="AY175" s="17">
        <v>4.1711250780710379E-4</v>
      </c>
      <c r="AZ175" s="17">
        <v>1.4704812150207032E-2</v>
      </c>
      <c r="BA175" s="17">
        <v>1.4614588095234519E-2</v>
      </c>
      <c r="BB175" s="17">
        <v>0.5704875392273141</v>
      </c>
      <c r="BC175" s="17">
        <v>0.13479541339197587</v>
      </c>
      <c r="BD175" s="17">
        <v>5.2972587355407608E-2</v>
      </c>
      <c r="BE175" s="17">
        <v>1.4511303137901953E-2</v>
      </c>
      <c r="BF175" s="17">
        <v>0.99999999999999922</v>
      </c>
    </row>
    <row r="176" spans="1:58" x14ac:dyDescent="0.3">
      <c r="A176" s="3" t="s">
        <v>243</v>
      </c>
      <c r="B176" s="3" t="s">
        <v>293</v>
      </c>
      <c r="C176" s="3" t="s">
        <v>172</v>
      </c>
      <c r="E176" s="4" t="s">
        <v>55</v>
      </c>
      <c r="F176" s="14">
        <v>0.16836337335407731</v>
      </c>
      <c r="G176" s="14">
        <v>0.23693756354365289</v>
      </c>
      <c r="H176" s="16">
        <v>1137.522634863853</v>
      </c>
      <c r="I176" s="16">
        <v>6.4001990200698939</v>
      </c>
      <c r="J176" s="12">
        <v>45.241</v>
      </c>
      <c r="K176" s="12">
        <v>3.3109999999999999</v>
      </c>
      <c r="L176" s="12">
        <v>8.2609999999999992</v>
      </c>
      <c r="M176" s="12">
        <v>7.4999999999999997E-2</v>
      </c>
      <c r="N176" s="12">
        <v>2.5296489956354455</v>
      </c>
      <c r="O176" s="12">
        <v>5.3957752928746405</v>
      </c>
      <c r="P176" s="12">
        <v>8.1000000000000003E-2</v>
      </c>
      <c r="Q176" s="12">
        <v>0</v>
      </c>
      <c r="R176" s="12">
        <v>11.794</v>
      </c>
      <c r="S176" s="12">
        <v>22.422000000000001</v>
      </c>
      <c r="T176" s="12">
        <v>0.39300000000000002</v>
      </c>
      <c r="U176" s="12">
        <v>8.0000000000000002E-3</v>
      </c>
      <c r="V176" s="12">
        <v>99.511424288510085</v>
      </c>
      <c r="W176" s="18">
        <v>1.700971238280609</v>
      </c>
      <c r="X176" s="18">
        <v>0.29902876171939097</v>
      </c>
      <c r="Y176" s="18">
        <v>0</v>
      </c>
      <c r="Z176" s="18">
        <v>0</v>
      </c>
      <c r="AA176" s="18">
        <v>0.66105346348299876</v>
      </c>
      <c r="AB176" s="18">
        <v>0.16965820699583811</v>
      </c>
      <c r="AC176" s="18">
        <v>7.1570845998810029E-2</v>
      </c>
      <c r="AD176" s="18">
        <v>6.7034717178023895E-2</v>
      </c>
      <c r="AE176" s="18">
        <v>9.3612967647829656E-2</v>
      </c>
      <c r="AF176" s="18">
        <v>2.2294608774358401E-3</v>
      </c>
      <c r="AG176" s="18">
        <v>0</v>
      </c>
      <c r="AH176" s="18">
        <v>2.579501666707017E-3</v>
      </c>
      <c r="AI176" s="18">
        <v>0.90322863852181823</v>
      </c>
      <c r="AJ176" s="18">
        <v>2.8648480548413506E-2</v>
      </c>
      <c r="AK176" s="18">
        <v>3.8371708212546707E-4</v>
      </c>
      <c r="AL176" s="18">
        <v>2</v>
      </c>
      <c r="AM176" s="18">
        <v>2.0000000000000004</v>
      </c>
      <c r="AN176" s="18">
        <v>11.999616282917875</v>
      </c>
      <c r="AO176" s="18">
        <f t="shared" si="5"/>
        <v>0.73264576383862101</v>
      </c>
      <c r="AP176" s="12">
        <v>13.484310300618379</v>
      </c>
      <c r="AQ176" s="12">
        <v>49.954831368202875</v>
      </c>
      <c r="AR176" s="12">
        <v>36.56085833117875</v>
      </c>
      <c r="AS176" s="12">
        <v>1.7339403090006551</v>
      </c>
      <c r="AT176" s="12">
        <v>5.7296961096827012E-2</v>
      </c>
      <c r="AU176" s="17">
        <v>9.3612967647829656E-2</v>
      </c>
      <c r="AV176" s="17">
        <v>5.4071933890970848E-2</v>
      </c>
      <c r="AW176" s="17">
        <v>5.7730892532760807E-2</v>
      </c>
      <c r="AX176" s="17">
        <v>0</v>
      </c>
      <c r="AY176" s="17">
        <v>2.2294608774358401E-3</v>
      </c>
      <c r="AZ176" s="17">
        <v>1.2777203679084616E-2</v>
      </c>
      <c r="BA176" s="17">
        <v>1.3641815991893048E-2</v>
      </c>
      <c r="BB176" s="17">
        <v>0.55529687866413246</v>
      </c>
      <c r="BC176" s="17">
        <v>0.14251596578612447</v>
      </c>
      <c r="BD176" s="17">
        <v>5.2878292409433147E-2</v>
      </c>
      <c r="BE176" s="17">
        <v>1.4860871438210332E-2</v>
      </c>
      <c r="BF176" s="17">
        <v>0.99961628291787519</v>
      </c>
    </row>
    <row r="177" spans="1:58" x14ac:dyDescent="0.3">
      <c r="A177" s="3" t="s">
        <v>244</v>
      </c>
      <c r="B177" s="3" t="s">
        <v>293</v>
      </c>
      <c r="C177" s="3" t="s">
        <v>172</v>
      </c>
      <c r="E177" s="4" t="s">
        <v>291</v>
      </c>
      <c r="F177" s="14">
        <v>1.068083078600466</v>
      </c>
      <c r="G177" s="14">
        <v>0.43768614605950912</v>
      </c>
      <c r="H177" s="16">
        <v>1132.43813097477</v>
      </c>
      <c r="I177" s="16">
        <v>27.735946274627668</v>
      </c>
      <c r="J177" s="12">
        <v>47.018000000000001</v>
      </c>
      <c r="K177" s="12">
        <v>2.5459999999999998</v>
      </c>
      <c r="L177" s="12">
        <v>6.6120000000000001</v>
      </c>
      <c r="M177" s="12">
        <v>7.1999999999999995E-2</v>
      </c>
      <c r="N177" s="12">
        <v>1.4581230936369387</v>
      </c>
      <c r="O177" s="12">
        <v>5.7749540135833239</v>
      </c>
      <c r="P177" s="12">
        <v>0.12</v>
      </c>
      <c r="Q177" s="12">
        <v>0</v>
      </c>
      <c r="R177" s="12">
        <v>12.613</v>
      </c>
      <c r="S177" s="12">
        <v>22.356999999999999</v>
      </c>
      <c r="T177" s="12">
        <v>0.31900000000000001</v>
      </c>
      <c r="U177" s="12">
        <v>3.0000000000000001E-3</v>
      </c>
      <c r="V177" s="12">
        <v>98.893077107220279</v>
      </c>
      <c r="W177" s="18">
        <v>1.7710936062440115</v>
      </c>
      <c r="X177" s="18">
        <v>0.22890639375598854</v>
      </c>
      <c r="Y177" s="18">
        <v>0</v>
      </c>
      <c r="Z177" s="18">
        <v>0</v>
      </c>
      <c r="AA177" s="18">
        <v>0.70828239412136995</v>
      </c>
      <c r="AB177" s="18">
        <v>0.18192070791553711</v>
      </c>
      <c r="AC177" s="18">
        <v>4.1331642486717612E-2</v>
      </c>
      <c r="AD177" s="18">
        <v>6.4634907291267418E-2</v>
      </c>
      <c r="AE177" s="18">
        <v>7.2118688614724591E-2</v>
      </c>
      <c r="AF177" s="18">
        <v>2.144290779573798E-3</v>
      </c>
      <c r="AG177" s="18">
        <v>0</v>
      </c>
      <c r="AH177" s="18">
        <v>3.8286408548832249E-3</v>
      </c>
      <c r="AI177" s="18">
        <v>0.90229690390490591</v>
      </c>
      <c r="AJ177" s="18">
        <v>2.3297660639622443E-2</v>
      </c>
      <c r="AK177" s="18">
        <v>1.4416339139817577E-4</v>
      </c>
      <c r="AL177" s="18">
        <v>2</v>
      </c>
      <c r="AM177" s="18">
        <v>2.0000000000000004</v>
      </c>
      <c r="AN177" s="18">
        <v>11.999855836608601</v>
      </c>
      <c r="AO177" s="18">
        <f t="shared" si="5"/>
        <v>0.7603392125578492</v>
      </c>
      <c r="AP177" s="12">
        <v>12.357071248771827</v>
      </c>
      <c r="AQ177" s="12">
        <v>49.100310278607154</v>
      </c>
      <c r="AR177" s="12">
        <v>38.542618472621022</v>
      </c>
      <c r="AS177" s="12">
        <v>1.7925000059418128</v>
      </c>
      <c r="AT177" s="12">
        <v>4.6595321279244886E-2</v>
      </c>
      <c r="AU177" s="17">
        <v>7.2118688614724591E-2</v>
      </c>
      <c r="AV177" s="17">
        <v>5.1644354233496129E-2</v>
      </c>
      <c r="AW177" s="17">
        <v>3.3024662293043225E-2</v>
      </c>
      <c r="AX177" s="17">
        <v>0</v>
      </c>
      <c r="AY177" s="17">
        <v>2.144290779573798E-3</v>
      </c>
      <c r="AZ177" s="17">
        <v>1.2902619766961455E-2</v>
      </c>
      <c r="BA177" s="17">
        <v>8.2507500930871901E-3</v>
      </c>
      <c r="BB177" s="17">
        <v>0.59315794219499907</v>
      </c>
      <c r="BC177" s="17">
        <v>0.1523512565686429</v>
      </c>
      <c r="BD177" s="17">
        <v>5.7562225963185443E-2</v>
      </c>
      <c r="BE177" s="17">
        <v>1.6699046100888716E-2</v>
      </c>
      <c r="BF177" s="17">
        <v>0.99985583660860233</v>
      </c>
    </row>
    <row r="178" spans="1:58" x14ac:dyDescent="0.3">
      <c r="A178" s="3" t="s">
        <v>245</v>
      </c>
      <c r="B178" s="3" t="s">
        <v>293</v>
      </c>
      <c r="C178" s="3" t="s">
        <v>172</v>
      </c>
      <c r="E178" s="4" t="s">
        <v>291</v>
      </c>
      <c r="F178" s="14">
        <v>0.26338482089340692</v>
      </c>
      <c r="G178" s="14">
        <v>0.26103967717745502</v>
      </c>
      <c r="H178" s="16">
        <v>1122.529008984566</v>
      </c>
      <c r="I178" s="16">
        <v>10.74157816164796</v>
      </c>
      <c r="J178" s="12">
        <v>46.656999999999996</v>
      </c>
      <c r="K178" s="12">
        <v>2.58</v>
      </c>
      <c r="L178" s="12">
        <v>7.0549999999999997</v>
      </c>
      <c r="M178" s="12">
        <v>4.1000000000000002E-2</v>
      </c>
      <c r="N178" s="12">
        <v>2.2625155427301293</v>
      </c>
      <c r="O178" s="12">
        <v>5.131146888559222</v>
      </c>
      <c r="P178" s="12">
        <v>0.11700000000000001</v>
      </c>
      <c r="Q178" s="12">
        <v>0</v>
      </c>
      <c r="R178" s="12">
        <v>12.571</v>
      </c>
      <c r="S178" s="12">
        <v>22.26</v>
      </c>
      <c r="T178" s="12">
        <v>0.41099999999999998</v>
      </c>
      <c r="U178" s="12">
        <v>8.9999999999999993E-3</v>
      </c>
      <c r="V178" s="12">
        <v>99.09466243128935</v>
      </c>
      <c r="W178" s="18">
        <v>1.7534329647048796</v>
      </c>
      <c r="X178" s="18">
        <v>0.24656703529512036</v>
      </c>
      <c r="Y178" s="18">
        <v>0</v>
      </c>
      <c r="Z178" s="18">
        <v>0</v>
      </c>
      <c r="AA178" s="18">
        <v>0.70429218619070555</v>
      </c>
      <c r="AB178" s="18">
        <v>0.16126608662473391</v>
      </c>
      <c r="AC178" s="18">
        <v>6.398453822416883E-2</v>
      </c>
      <c r="AD178" s="18">
        <v>6.5917393253639933E-2</v>
      </c>
      <c r="AE178" s="18">
        <v>7.2912857783662549E-2</v>
      </c>
      <c r="AF178" s="18">
        <v>1.2182320787806834E-3</v>
      </c>
      <c r="AG178" s="18">
        <v>0</v>
      </c>
      <c r="AH178" s="18">
        <v>3.724296405485098E-3</v>
      </c>
      <c r="AI178" s="18">
        <v>0.89630556561003061</v>
      </c>
      <c r="AJ178" s="18">
        <v>2.9947353329252378E-2</v>
      </c>
      <c r="AK178" s="18">
        <v>4.314904995408859E-4</v>
      </c>
      <c r="AL178" s="18">
        <v>2</v>
      </c>
      <c r="AM178" s="18">
        <v>2.0000000000000004</v>
      </c>
      <c r="AN178" s="18">
        <v>11.99956850950046</v>
      </c>
      <c r="AO178" s="18">
        <f t="shared" si="5"/>
        <v>0.75767590026651865</v>
      </c>
      <c r="AP178" s="12">
        <v>12.515213231296935</v>
      </c>
      <c r="AQ178" s="12">
        <v>48.989885934037751</v>
      </c>
      <c r="AR178" s="12">
        <v>38.494900834665323</v>
      </c>
      <c r="AS178" s="12">
        <v>1.7618638384254699</v>
      </c>
      <c r="AT178" s="12">
        <v>5.9894706658504757E-2</v>
      </c>
      <c r="AU178" s="17">
        <v>7.2912857783662549E-2</v>
      </c>
      <c r="AV178" s="17">
        <v>5.1120142047481214E-2</v>
      </c>
      <c r="AW178" s="17">
        <v>4.9621177680314051E-2</v>
      </c>
      <c r="AX178" s="17">
        <v>0</v>
      </c>
      <c r="AY178" s="17">
        <v>1.2182320787806834E-3</v>
      </c>
      <c r="AZ178" s="17">
        <v>1.4578295809422642E-2</v>
      </c>
      <c r="BA178" s="17">
        <v>1.4150825441049054E-2</v>
      </c>
      <c r="BB178" s="17">
        <v>0.58801093116721381</v>
      </c>
      <c r="BC178" s="17">
        <v>0.13464045693135906</v>
      </c>
      <c r="BD178" s="17">
        <v>5.8140627511745868E-2</v>
      </c>
      <c r="BE178" s="17">
        <v>1.517496304942997E-2</v>
      </c>
      <c r="BF178" s="17">
        <v>0.99956850950045895</v>
      </c>
    </row>
    <row r="179" spans="1:58" x14ac:dyDescent="0.3">
      <c r="A179" s="3" t="s">
        <v>246</v>
      </c>
      <c r="B179" s="3" t="s">
        <v>293</v>
      </c>
      <c r="C179" s="3" t="s">
        <v>172</v>
      </c>
      <c r="E179" s="4" t="s">
        <v>291</v>
      </c>
      <c r="F179" s="14">
        <v>5.0263043493032462E-2</v>
      </c>
      <c r="G179" s="14">
        <v>0.2296960627022282</v>
      </c>
      <c r="H179" s="16">
        <v>1131.5962433815</v>
      </c>
      <c r="I179" s="16">
        <v>8.608892333013598</v>
      </c>
      <c r="J179" s="12">
        <v>44.542000000000002</v>
      </c>
      <c r="K179" s="12">
        <v>3.3559999999999999</v>
      </c>
      <c r="L179" s="12">
        <v>8.6850000000000005</v>
      </c>
      <c r="M179" s="12">
        <v>6.3E-2</v>
      </c>
      <c r="N179" s="12">
        <v>2.4965559940795909</v>
      </c>
      <c r="O179" s="12">
        <v>5.243552984524487</v>
      </c>
      <c r="P179" s="12">
        <v>8.2000000000000003E-2</v>
      </c>
      <c r="Q179" s="12">
        <v>0</v>
      </c>
      <c r="R179" s="12">
        <v>11.608000000000001</v>
      </c>
      <c r="S179" s="12">
        <v>22.108000000000001</v>
      </c>
      <c r="T179" s="12">
        <v>0.41299999999999998</v>
      </c>
      <c r="U179" s="12">
        <v>7.0000000000000001E-3</v>
      </c>
      <c r="V179" s="12">
        <v>98.604108978604089</v>
      </c>
      <c r="W179" s="18">
        <v>1.6890181740503349</v>
      </c>
      <c r="X179" s="18">
        <v>0.31098182594966506</v>
      </c>
      <c r="Y179" s="18">
        <v>0</v>
      </c>
      <c r="Z179" s="18">
        <v>0</v>
      </c>
      <c r="AA179" s="18">
        <v>0.65619466596521958</v>
      </c>
      <c r="AB179" s="18">
        <v>0.16628248774541773</v>
      </c>
      <c r="AC179" s="18">
        <v>7.1238871700924022E-2</v>
      </c>
      <c r="AD179" s="18">
        <v>7.7162675456788621E-2</v>
      </c>
      <c r="AE179" s="18">
        <v>9.5697065234520373E-2</v>
      </c>
      <c r="AF179" s="18">
        <v>1.8887695675630016E-3</v>
      </c>
      <c r="AG179" s="18">
        <v>0</v>
      </c>
      <c r="AH179" s="18">
        <v>2.6336889472303787E-3</v>
      </c>
      <c r="AI179" s="18">
        <v>0.89819915413768536</v>
      </c>
      <c r="AJ179" s="18">
        <v>3.0363996242204143E-2</v>
      </c>
      <c r="AK179" s="18">
        <v>3.3862500244631833E-4</v>
      </c>
      <c r="AL179" s="18">
        <v>2</v>
      </c>
      <c r="AM179" s="18">
        <v>1.9999999999999996</v>
      </c>
      <c r="AN179" s="18">
        <v>11.999661374997554</v>
      </c>
      <c r="AO179" s="18">
        <f t="shared" si="5"/>
        <v>0.73423173279570342</v>
      </c>
      <c r="AP179" s="12">
        <v>13.382474704897875</v>
      </c>
      <c r="AQ179" s="12">
        <v>50.051529379092443</v>
      </c>
      <c r="AR179" s="12">
        <v>36.565995916009669</v>
      </c>
      <c r="AS179" s="12">
        <v>1.7206763078483227</v>
      </c>
      <c r="AT179" s="12">
        <v>6.0727992484408286E-2</v>
      </c>
      <c r="AU179" s="17">
        <v>9.5697065234520373E-2</v>
      </c>
      <c r="AV179" s="17">
        <v>6.2180662612567002E-2</v>
      </c>
      <c r="AW179" s="17">
        <v>5.740703286805731E-2</v>
      </c>
      <c r="AX179" s="17">
        <v>0</v>
      </c>
      <c r="AY179" s="17">
        <v>1.8887695675630016E-3</v>
      </c>
      <c r="AZ179" s="17">
        <v>1.4805941828347251E-2</v>
      </c>
      <c r="BA179" s="17">
        <v>1.3669284846293889E-2</v>
      </c>
      <c r="BB179" s="17">
        <v>0.54484769607643502</v>
      </c>
      <c r="BC179" s="17">
        <v>0.13806669734610566</v>
      </c>
      <c r="BD179" s="17">
        <v>5.5673484944392282E-2</v>
      </c>
      <c r="BE179" s="17">
        <v>1.5424739673271227E-2</v>
      </c>
      <c r="BF179" s="17">
        <v>0.99966137499755303</v>
      </c>
    </row>
    <row r="180" spans="1:58" x14ac:dyDescent="0.3">
      <c r="A180" s="3" t="s">
        <v>247</v>
      </c>
      <c r="B180" s="3" t="s">
        <v>293</v>
      </c>
      <c r="C180" s="3" t="s">
        <v>172</v>
      </c>
      <c r="E180" s="4" t="s">
        <v>291</v>
      </c>
      <c r="F180" s="14">
        <v>0.30457532685250038</v>
      </c>
      <c r="G180" s="14">
        <v>0.25590781875549762</v>
      </c>
      <c r="H180" s="16">
        <v>1113.7678647041321</v>
      </c>
      <c r="I180" s="16">
        <v>14.72290001703518</v>
      </c>
      <c r="J180" s="12">
        <v>45.936</v>
      </c>
      <c r="K180" s="12">
        <v>2.8159999999999998</v>
      </c>
      <c r="L180" s="12">
        <v>7.7249999999999996</v>
      </c>
      <c r="M180" s="12">
        <v>2.5999999999999999E-2</v>
      </c>
      <c r="N180" s="12">
        <v>2.291697852240584</v>
      </c>
      <c r="O180" s="12">
        <v>5.1228881095613126</v>
      </c>
      <c r="P180" s="12">
        <v>0.109</v>
      </c>
      <c r="Q180" s="12">
        <v>0</v>
      </c>
      <c r="R180" s="12">
        <v>12.193</v>
      </c>
      <c r="S180" s="12">
        <v>22.436</v>
      </c>
      <c r="T180" s="12">
        <v>0.375</v>
      </c>
      <c r="U180" s="12">
        <v>3.0000000000000001E-3</v>
      </c>
      <c r="V180" s="12">
        <v>99.033585961801904</v>
      </c>
      <c r="W180" s="18">
        <v>1.7297473459016552</v>
      </c>
      <c r="X180" s="18">
        <v>0.27025265409834476</v>
      </c>
      <c r="Y180" s="18">
        <v>0</v>
      </c>
      <c r="Z180" s="18">
        <v>0</v>
      </c>
      <c r="AA180" s="18">
        <v>0.68446423306573323</v>
      </c>
      <c r="AB180" s="18">
        <v>0.16132460546527502</v>
      </c>
      <c r="AC180" s="18">
        <v>6.4937859276954057E-2</v>
      </c>
      <c r="AD180" s="18">
        <v>7.2583798059943527E-2</v>
      </c>
      <c r="AE180" s="18">
        <v>7.9739628198969043E-2</v>
      </c>
      <c r="AF180" s="18">
        <v>7.7406363279609034E-4</v>
      </c>
      <c r="AG180" s="18">
        <v>0</v>
      </c>
      <c r="AH180" s="18">
        <v>3.4764982521885289E-3</v>
      </c>
      <c r="AI180" s="18">
        <v>0.90517699077885139</v>
      </c>
      <c r="AJ180" s="18">
        <v>2.7378208953376375E-2</v>
      </c>
      <c r="AK180" s="18">
        <v>1.4411431591331388E-4</v>
      </c>
      <c r="AL180" s="18">
        <v>2</v>
      </c>
      <c r="AM180" s="18">
        <v>2.0000000000000004</v>
      </c>
      <c r="AN180" s="18">
        <v>11.999855885684084</v>
      </c>
      <c r="AO180" s="18">
        <f t="shared" si="5"/>
        <v>0.75155832667822009</v>
      </c>
      <c r="AP180" s="12">
        <v>12.627320263037872</v>
      </c>
      <c r="AQ180" s="12">
        <v>49.75194284991688</v>
      </c>
      <c r="AR180" s="12">
        <v>37.620736887045247</v>
      </c>
      <c r="AS180" s="12">
        <v>1.7509658293098598</v>
      </c>
      <c r="AT180" s="12">
        <v>5.4756417906752751E-2</v>
      </c>
      <c r="AU180" s="17">
        <v>7.9739628198969043E-2</v>
      </c>
      <c r="AV180" s="17">
        <v>5.8466092430831056E-2</v>
      </c>
      <c r="AW180" s="17">
        <v>5.2307305269575617E-2</v>
      </c>
      <c r="AX180" s="17">
        <v>0</v>
      </c>
      <c r="AY180" s="17">
        <v>7.7406363279609034E-4</v>
      </c>
      <c r="AZ180" s="17">
        <v>1.4041642232217979E-2</v>
      </c>
      <c r="BA180" s="17">
        <v>1.2562503088362304E-2</v>
      </c>
      <c r="BB180" s="17">
        <v>0.57834993834931392</v>
      </c>
      <c r="BC180" s="17">
        <v>0.13631402653016178</v>
      </c>
      <c r="BD180" s="17">
        <v>5.3057147358209655E-2</v>
      </c>
      <c r="BE180" s="17">
        <v>1.4243538593650885E-2</v>
      </c>
      <c r="BF180" s="17">
        <v>0.99985588568408834</v>
      </c>
    </row>
    <row r="181" spans="1:58" x14ac:dyDescent="0.3">
      <c r="A181" s="3" t="s">
        <v>248</v>
      </c>
      <c r="B181" s="3" t="s">
        <v>293</v>
      </c>
      <c r="C181" s="3" t="s">
        <v>172</v>
      </c>
      <c r="E181" s="4" t="s">
        <v>291</v>
      </c>
      <c r="F181" s="14">
        <v>3.0808084458112721E-2</v>
      </c>
      <c r="G181" s="14">
        <v>0.1775560782841589</v>
      </c>
      <c r="H181" s="16">
        <v>1122.4123591184621</v>
      </c>
      <c r="I181" s="16">
        <v>10.25250418988991</v>
      </c>
      <c r="J181" s="12">
        <v>45.261000000000003</v>
      </c>
      <c r="K181" s="12">
        <v>2.8570000000000002</v>
      </c>
      <c r="L181" s="12">
        <v>8.0120000000000005</v>
      </c>
      <c r="M181" s="12">
        <v>4.7E-2</v>
      </c>
      <c r="N181" s="12">
        <v>3.2217580528394101</v>
      </c>
      <c r="O181" s="12">
        <v>4.4300028296787479</v>
      </c>
      <c r="P181" s="12">
        <v>9.7000000000000003E-2</v>
      </c>
      <c r="Q181" s="12">
        <v>0</v>
      </c>
      <c r="R181" s="12">
        <v>12.132</v>
      </c>
      <c r="S181" s="12">
        <v>22.306999999999999</v>
      </c>
      <c r="T181" s="12">
        <v>0.42199999999999999</v>
      </c>
      <c r="U181" s="12">
        <v>0</v>
      </c>
      <c r="V181" s="12">
        <v>98.786760882518166</v>
      </c>
      <c r="W181" s="18">
        <v>1.709494100953852</v>
      </c>
      <c r="X181" s="18">
        <v>0.29050589904614799</v>
      </c>
      <c r="Y181" s="18">
        <v>0</v>
      </c>
      <c r="Z181" s="18">
        <v>0</v>
      </c>
      <c r="AA181" s="18">
        <v>0.68310356266123107</v>
      </c>
      <c r="AB181" s="18">
        <v>0.1399277041516534</v>
      </c>
      <c r="AC181" s="18">
        <v>9.1568794418718014E-2</v>
      </c>
      <c r="AD181" s="18">
        <v>6.6145069998590489E-2</v>
      </c>
      <c r="AE181" s="18">
        <v>8.1145746508882607E-2</v>
      </c>
      <c r="AF181" s="18">
        <v>1.4035087918312279E-3</v>
      </c>
      <c r="AG181" s="18">
        <v>0</v>
      </c>
      <c r="AH181" s="18">
        <v>3.1031388989798182E-3</v>
      </c>
      <c r="AI181" s="18">
        <v>0.90269950738935623</v>
      </c>
      <c r="AJ181" s="18">
        <v>3.090296718075778E-2</v>
      </c>
      <c r="AK181" s="18">
        <v>0</v>
      </c>
      <c r="AL181" s="18">
        <v>2</v>
      </c>
      <c r="AM181" s="18">
        <v>2.0000000000000004</v>
      </c>
      <c r="AN181" s="18">
        <v>12</v>
      </c>
      <c r="AO181" s="18">
        <f t="shared" si="5"/>
        <v>0.74688772898326972</v>
      </c>
      <c r="AP181" s="12">
        <v>12.887238439068391</v>
      </c>
      <c r="AQ181" s="12">
        <v>49.587901823062367</v>
      </c>
      <c r="AR181" s="12">
        <v>37.524859737869249</v>
      </c>
      <c r="AS181" s="12">
        <v>1.7257307742022405</v>
      </c>
      <c r="AT181" s="12">
        <v>6.180593436151556E-2</v>
      </c>
      <c r="AU181" s="17">
        <v>8.1145746508882607E-2</v>
      </c>
      <c r="AV181" s="17">
        <v>5.3773020481795712E-2</v>
      </c>
      <c r="AW181" s="17">
        <v>7.4441385546587052E-2</v>
      </c>
      <c r="AX181" s="17">
        <v>0</v>
      </c>
      <c r="AY181" s="17">
        <v>1.4035087918312279E-3</v>
      </c>
      <c r="AZ181" s="17">
        <v>1.2372049516794777E-2</v>
      </c>
      <c r="BA181" s="17">
        <v>1.7127408872130961E-2</v>
      </c>
      <c r="BB181" s="17">
        <v>0.57546122793944898</v>
      </c>
      <c r="BC181" s="17">
        <v>0.11787812691264188</v>
      </c>
      <c r="BD181" s="17">
        <v>5.3821167360891042E-2</v>
      </c>
      <c r="BE181" s="17">
        <v>1.257635806899567E-2</v>
      </c>
      <c r="BF181" s="17">
        <v>1</v>
      </c>
    </row>
    <row r="182" spans="1:58" x14ac:dyDescent="0.3">
      <c r="A182" s="3" t="s">
        <v>249</v>
      </c>
      <c r="B182" s="3" t="s">
        <v>293</v>
      </c>
      <c r="C182" s="3" t="s">
        <v>172</v>
      </c>
      <c r="E182" s="4" t="s">
        <v>291</v>
      </c>
      <c r="F182" s="14">
        <v>0.15061640962958339</v>
      </c>
      <c r="G182" s="14">
        <v>0.24657644643965829</v>
      </c>
      <c r="H182" s="16">
        <v>1136.512323021889</v>
      </c>
      <c r="I182" s="16">
        <v>6.8191190360562679</v>
      </c>
      <c r="J182" s="12">
        <v>45.582999999999998</v>
      </c>
      <c r="K182" s="12">
        <v>3.1970000000000001</v>
      </c>
      <c r="L182" s="12">
        <v>8.2309999999999999</v>
      </c>
      <c r="M182" s="12">
        <v>5.7000000000000002E-2</v>
      </c>
      <c r="N182" s="12">
        <v>2.3463673079415686</v>
      </c>
      <c r="O182" s="12">
        <v>5.6146955275049164</v>
      </c>
      <c r="P182" s="12">
        <v>0.1</v>
      </c>
      <c r="Q182" s="12">
        <v>0</v>
      </c>
      <c r="R182" s="12">
        <v>11.872</v>
      </c>
      <c r="S182" s="12">
        <v>22.27</v>
      </c>
      <c r="T182" s="12">
        <v>0.42499999999999999</v>
      </c>
      <c r="U182" s="12">
        <v>0</v>
      </c>
      <c r="V182" s="12">
        <v>99.696062835446483</v>
      </c>
      <c r="W182" s="18">
        <v>1.7094400229490554</v>
      </c>
      <c r="X182" s="18">
        <v>0.29055997705094461</v>
      </c>
      <c r="Y182" s="18">
        <v>0</v>
      </c>
      <c r="Z182" s="18">
        <v>0</v>
      </c>
      <c r="AA182" s="18">
        <v>0.66372096907799971</v>
      </c>
      <c r="AB182" s="18">
        <v>0.17608948256312676</v>
      </c>
      <c r="AC182" s="18">
        <v>6.6215257848556419E-2</v>
      </c>
      <c r="AD182" s="18">
        <v>7.3239919632699602E-2</v>
      </c>
      <c r="AE182" s="18">
        <v>9.0158288294677938E-2</v>
      </c>
      <c r="AF182" s="18">
        <v>1.6900503261071836E-3</v>
      </c>
      <c r="AG182" s="18">
        <v>0</v>
      </c>
      <c r="AH182" s="18">
        <v>3.1764131338807284E-3</v>
      </c>
      <c r="AI182" s="18">
        <v>0.89480779177717595</v>
      </c>
      <c r="AJ182" s="18">
        <v>3.0901827345775606E-2</v>
      </c>
      <c r="AK182" s="18">
        <v>0</v>
      </c>
      <c r="AL182" s="18">
        <v>2</v>
      </c>
      <c r="AM182" s="18">
        <v>1.9999999999999998</v>
      </c>
      <c r="AN182" s="18">
        <v>11.999999999999998</v>
      </c>
      <c r="AO182" s="18">
        <f t="shared" si="5"/>
        <v>0.73256306319589892</v>
      </c>
      <c r="AP182" s="12">
        <v>13.607527962345397</v>
      </c>
      <c r="AQ182" s="12">
        <v>49.601046237842624</v>
      </c>
      <c r="AR182" s="12">
        <v>36.791425799811982</v>
      </c>
      <c r="AS182" s="12">
        <v>1.7346182434183024</v>
      </c>
      <c r="AT182" s="12">
        <v>6.1803654691551212E-2</v>
      </c>
      <c r="AU182" s="17">
        <v>9.0158288294677938E-2</v>
      </c>
      <c r="AV182" s="17">
        <v>5.7898300627293099E-2</v>
      </c>
      <c r="AW182" s="17">
        <v>5.2345099834295632E-2</v>
      </c>
      <c r="AX182" s="17">
        <v>0</v>
      </c>
      <c r="AY182" s="17">
        <v>1.6900503261071836E-3</v>
      </c>
      <c r="AZ182" s="17">
        <v>1.5341619005406502E-2</v>
      </c>
      <c r="BA182" s="17">
        <v>1.3870158014260787E-2</v>
      </c>
      <c r="BB182" s="17">
        <v>0.5488046626831774</v>
      </c>
      <c r="BC182" s="17">
        <v>0.14560144033773192</v>
      </c>
      <c r="BD182" s="17">
        <v>5.7458153197411155E-2</v>
      </c>
      <c r="BE182" s="17">
        <v>1.6832227679637782E-2</v>
      </c>
      <c r="BF182" s="17">
        <v>0.99999999999999933</v>
      </c>
    </row>
    <row r="183" spans="1:58" x14ac:dyDescent="0.3">
      <c r="A183" s="3" t="s">
        <v>250</v>
      </c>
      <c r="B183" s="3" t="s">
        <v>293</v>
      </c>
      <c r="C183" s="3" t="s">
        <v>172</v>
      </c>
      <c r="E183" s="4" t="s">
        <v>291</v>
      </c>
      <c r="F183" s="14">
        <v>-5.827749967575073E-2</v>
      </c>
      <c r="G183" s="14">
        <v>0.17693703643829531</v>
      </c>
      <c r="H183" s="16">
        <v>1131.8088066577909</v>
      </c>
      <c r="I183" s="16">
        <v>11.18121403847954</v>
      </c>
      <c r="J183" s="12">
        <v>45.643000000000001</v>
      </c>
      <c r="K183" s="12">
        <v>2.996</v>
      </c>
      <c r="L183" s="12">
        <v>8.2579999999999991</v>
      </c>
      <c r="M183" s="12">
        <v>0.111</v>
      </c>
      <c r="N183" s="12">
        <v>2.6648569618161337</v>
      </c>
      <c r="O183" s="12">
        <v>4.9641126773293012</v>
      </c>
      <c r="P183" s="12">
        <v>8.6999999999999994E-2</v>
      </c>
      <c r="Q183" s="12">
        <v>0</v>
      </c>
      <c r="R183" s="12">
        <v>12.334</v>
      </c>
      <c r="S183" s="12">
        <v>22.175999999999998</v>
      </c>
      <c r="T183" s="12">
        <v>0.39300000000000002</v>
      </c>
      <c r="U183" s="12">
        <v>0</v>
      </c>
      <c r="V183" s="12">
        <v>99.626969639145443</v>
      </c>
      <c r="W183" s="18">
        <v>1.7085836993692969</v>
      </c>
      <c r="X183" s="18">
        <v>0.29141630063070312</v>
      </c>
      <c r="Y183" s="18">
        <v>0</v>
      </c>
      <c r="Z183" s="18">
        <v>0</v>
      </c>
      <c r="AA183" s="18">
        <v>0.68829831805244202</v>
      </c>
      <c r="AB183" s="18">
        <v>0.1554031977652641</v>
      </c>
      <c r="AC183" s="18">
        <v>7.5066659853558093E-2</v>
      </c>
      <c r="AD183" s="18">
        <v>7.2914561738257611E-2</v>
      </c>
      <c r="AE183" s="18">
        <v>8.4336571933817994E-2</v>
      </c>
      <c r="AF183" s="18">
        <v>3.2851777580047664E-3</v>
      </c>
      <c r="AG183" s="18">
        <v>0</v>
      </c>
      <c r="AH183" s="18">
        <v>2.7584641826712605E-3</v>
      </c>
      <c r="AI183" s="18">
        <v>0.88941380612922893</v>
      </c>
      <c r="AJ183" s="18">
        <v>2.8523242586755818E-2</v>
      </c>
      <c r="AK183" s="18">
        <v>0</v>
      </c>
      <c r="AL183" s="18">
        <v>2</v>
      </c>
      <c r="AM183" s="18">
        <v>2.0000000000000004</v>
      </c>
      <c r="AN183" s="18">
        <v>12</v>
      </c>
      <c r="AO183" s="18">
        <f t="shared" ref="AO183:AO213" si="6">AA183/(AA183+AB183+AC183)</f>
        <v>0.74915341680131897</v>
      </c>
      <c r="AP183" s="12">
        <v>12.878851003566446</v>
      </c>
      <c r="AQ183" s="12">
        <v>49.113365826139237</v>
      </c>
      <c r="AR183" s="12">
        <v>38.007783170294317</v>
      </c>
      <c r="AS183" s="12">
        <v>1.7331153219469351</v>
      </c>
      <c r="AT183" s="12">
        <v>5.7046485173511637E-2</v>
      </c>
      <c r="AU183" s="17">
        <v>8.4336571933817994E-2</v>
      </c>
      <c r="AV183" s="17">
        <v>6.0479048527088713E-2</v>
      </c>
      <c r="AW183" s="17">
        <v>6.2264108235978416E-2</v>
      </c>
      <c r="AX183" s="17">
        <v>0</v>
      </c>
      <c r="AY183" s="17">
        <v>3.2851777580047664E-3</v>
      </c>
      <c r="AZ183" s="17">
        <v>1.2435513211168897E-2</v>
      </c>
      <c r="BA183" s="17">
        <v>1.2802551617579677E-2</v>
      </c>
      <c r="BB183" s="17">
        <v>0.55665349539092379</v>
      </c>
      <c r="BC183" s="17">
        <v>0.12568058204141996</v>
      </c>
      <c r="BD183" s="17">
        <v>6.5822411330759112E-2</v>
      </c>
      <c r="BE183" s="17">
        <v>1.6240539953257697E-2</v>
      </c>
      <c r="BF183" s="17">
        <v>0.99999999999999911</v>
      </c>
    </row>
    <row r="184" spans="1:58" x14ac:dyDescent="0.3">
      <c r="A184" s="3" t="s">
        <v>251</v>
      </c>
      <c r="B184" s="3" t="s">
        <v>293</v>
      </c>
      <c r="C184" s="3" t="s">
        <v>172</v>
      </c>
      <c r="E184" s="4" t="s">
        <v>291</v>
      </c>
      <c r="F184" s="14">
        <v>0.6958151925355196</v>
      </c>
      <c r="G184" s="14">
        <v>0.32559171399794401</v>
      </c>
      <c r="H184" s="16">
        <v>1103.316628336906</v>
      </c>
      <c r="I184" s="16">
        <v>16.973801557493001</v>
      </c>
      <c r="J184" s="12">
        <v>47.17</v>
      </c>
      <c r="K184" s="12">
        <v>2.464</v>
      </c>
      <c r="L184" s="12">
        <v>6.633</v>
      </c>
      <c r="M184" s="12">
        <v>4.5999999999999999E-2</v>
      </c>
      <c r="N184" s="12">
        <v>2.4184283815820731</v>
      </c>
      <c r="O184" s="12">
        <v>4.5158536476530076</v>
      </c>
      <c r="P184" s="12">
        <v>9.8000000000000004E-2</v>
      </c>
      <c r="Q184" s="12">
        <v>0</v>
      </c>
      <c r="R184" s="12">
        <v>13.196999999999999</v>
      </c>
      <c r="S184" s="12">
        <v>22.591000000000001</v>
      </c>
      <c r="T184" s="12">
        <v>0.315</v>
      </c>
      <c r="U184" s="12">
        <v>2.5000000000000001E-2</v>
      </c>
      <c r="V184" s="12">
        <v>99.473282029235094</v>
      </c>
      <c r="W184" s="18">
        <v>1.7620972335485292</v>
      </c>
      <c r="X184" s="18">
        <v>0.23790276645147079</v>
      </c>
      <c r="Y184" s="18">
        <v>0</v>
      </c>
      <c r="Z184" s="18">
        <v>0</v>
      </c>
      <c r="AA184" s="18">
        <v>0.73493663591959324</v>
      </c>
      <c r="AB184" s="18">
        <v>0.1410782601950856</v>
      </c>
      <c r="AC184" s="18">
        <v>6.798425398009833E-2</v>
      </c>
      <c r="AD184" s="18">
        <v>5.4130950914758891E-2</v>
      </c>
      <c r="AE184" s="18">
        <v>6.9217634732844049E-2</v>
      </c>
      <c r="AF184" s="18">
        <v>1.3586126153692986E-3</v>
      </c>
      <c r="AG184" s="18">
        <v>0</v>
      </c>
      <c r="AH184" s="18">
        <v>3.100816658225519E-3</v>
      </c>
      <c r="AI184" s="18">
        <v>0.90418651445958076</v>
      </c>
      <c r="AJ184" s="18">
        <v>2.2814912903228658E-2</v>
      </c>
      <c r="AK184" s="18">
        <v>1.1914076212156831E-3</v>
      </c>
      <c r="AL184" s="18">
        <v>2</v>
      </c>
      <c r="AM184" s="18">
        <v>2</v>
      </c>
      <c r="AN184" s="18">
        <v>11.998808592378785</v>
      </c>
      <c r="AO184" s="18">
        <f t="shared" si="6"/>
        <v>0.77853527288219049</v>
      </c>
      <c r="AP184" s="12">
        <v>11.460318701967914</v>
      </c>
      <c r="AQ184" s="12">
        <v>48.840982940000892</v>
      </c>
      <c r="AR184" s="12">
        <v>39.698698358031187</v>
      </c>
      <c r="AS184" s="12">
        <v>1.7802014105742596</v>
      </c>
      <c r="AT184" s="12">
        <v>4.5629825806457316E-2</v>
      </c>
      <c r="AU184" s="17">
        <v>6.9217634732844049E-2</v>
      </c>
      <c r="AV184" s="17">
        <v>4.4091726346340392E-2</v>
      </c>
      <c r="AW184" s="17">
        <v>5.5375770639442302E-2</v>
      </c>
      <c r="AX184" s="17">
        <v>0</v>
      </c>
      <c r="AY184" s="17">
        <v>1.3586126153692986E-3</v>
      </c>
      <c r="AZ184" s="17">
        <v>9.5111001016987655E-3</v>
      </c>
      <c r="BA184" s="17">
        <v>1.1945200186160593E-2</v>
      </c>
      <c r="BB184" s="17">
        <v>0.61705219208405226</v>
      </c>
      <c r="BC184" s="17">
        <v>0.11844919065690174</v>
      </c>
      <c r="BD184" s="17">
        <v>5.8942221917770488E-2</v>
      </c>
      <c r="BE184" s="17">
        <v>1.2864943098204689E-2</v>
      </c>
      <c r="BF184" s="17">
        <v>0.99880859237878472</v>
      </c>
    </row>
    <row r="185" spans="1:58" x14ac:dyDescent="0.3">
      <c r="A185" s="3" t="s">
        <v>252</v>
      </c>
      <c r="B185" s="3" t="s">
        <v>293</v>
      </c>
      <c r="C185" s="3" t="s">
        <v>172</v>
      </c>
      <c r="E185" s="4" t="s">
        <v>291</v>
      </c>
      <c r="F185" s="14">
        <v>0.27965649850666519</v>
      </c>
      <c r="G185" s="14">
        <v>0.28421821266622121</v>
      </c>
      <c r="H185" s="16">
        <v>1133.8749045133591</v>
      </c>
      <c r="I185" s="16">
        <v>16.723706847269941</v>
      </c>
      <c r="J185" s="12">
        <v>47.017000000000003</v>
      </c>
      <c r="K185" s="12">
        <v>2.5289999999999999</v>
      </c>
      <c r="L185" s="12">
        <v>6.7919999999999998</v>
      </c>
      <c r="M185" s="12">
        <v>8.4000000000000005E-2</v>
      </c>
      <c r="N185" s="12">
        <v>2.0791490439312281</v>
      </c>
      <c r="O185" s="12">
        <v>5.4141434377821653</v>
      </c>
      <c r="P185" s="12">
        <v>0.11700000000000001</v>
      </c>
      <c r="Q185" s="12">
        <v>0</v>
      </c>
      <c r="R185" s="12">
        <v>12.611000000000001</v>
      </c>
      <c r="S185" s="12">
        <v>22.390999999999998</v>
      </c>
      <c r="T185" s="12">
        <v>0.38200000000000001</v>
      </c>
      <c r="U185" s="12">
        <v>8.0000000000000002E-3</v>
      </c>
      <c r="V185" s="12">
        <v>99.424292481713408</v>
      </c>
      <c r="W185" s="18">
        <v>1.7622130715540643</v>
      </c>
      <c r="X185" s="18">
        <v>0.23778692844593574</v>
      </c>
      <c r="Y185" s="18">
        <v>0</v>
      </c>
      <c r="Z185" s="18">
        <v>0</v>
      </c>
      <c r="AA185" s="18">
        <v>0.7046341973966721</v>
      </c>
      <c r="AB185" s="18">
        <v>0.16970299402261507</v>
      </c>
      <c r="AC185" s="18">
        <v>5.8640847558571352E-2</v>
      </c>
      <c r="AD185" s="18">
        <v>6.2239966335650931E-2</v>
      </c>
      <c r="AE185" s="18">
        <v>7.1279458388238917E-2</v>
      </c>
      <c r="AF185" s="18">
        <v>2.4891817476311792E-3</v>
      </c>
      <c r="AG185" s="18">
        <v>0</v>
      </c>
      <c r="AH185" s="18">
        <v>3.7142863735920746E-3</v>
      </c>
      <c r="AI185" s="18">
        <v>0.89915708420463458</v>
      </c>
      <c r="AJ185" s="18">
        <v>2.7759467746022434E-2</v>
      </c>
      <c r="AK185" s="18">
        <v>3.8251622637141901E-4</v>
      </c>
      <c r="AL185" s="18">
        <v>2</v>
      </c>
      <c r="AM185" s="18">
        <v>2.0000000000000004</v>
      </c>
      <c r="AN185" s="18">
        <v>11.99961748377363</v>
      </c>
      <c r="AO185" s="18">
        <f t="shared" si="6"/>
        <v>0.75525271545367478</v>
      </c>
      <c r="AP185" s="12">
        <v>12.64036836283271</v>
      </c>
      <c r="AQ185" s="12">
        <v>48.977714594905358</v>
      </c>
      <c r="AR185" s="12">
        <v>38.381917042261932</v>
      </c>
      <c r="AS185" s="12">
        <v>1.7734942756239218</v>
      </c>
      <c r="AT185" s="12">
        <v>5.5518935492044869E-2</v>
      </c>
      <c r="AU185" s="17">
        <v>7.1279458388238917E-2</v>
      </c>
      <c r="AV185" s="17">
        <v>4.9031670532136661E-2</v>
      </c>
      <c r="AW185" s="17">
        <v>4.6196341137321247E-2</v>
      </c>
      <c r="AX185" s="17">
        <v>0</v>
      </c>
      <c r="AY185" s="17">
        <v>2.4891817476311792E-3</v>
      </c>
      <c r="AZ185" s="17">
        <v>1.3011343150025884E-2</v>
      </c>
      <c r="BA185" s="17">
        <v>1.2258942848365371E-2</v>
      </c>
      <c r="BB185" s="17">
        <v>0.59044723008910871</v>
      </c>
      <c r="BC185" s="17">
        <v>0.14220238405782903</v>
      </c>
      <c r="BD185" s="17">
        <v>5.7093483653781696E-2</v>
      </c>
      <c r="BE185" s="17">
        <v>1.5607448169189056E-2</v>
      </c>
      <c r="BF185" s="17">
        <v>0.9996174837736278</v>
      </c>
    </row>
    <row r="186" spans="1:58" x14ac:dyDescent="0.3">
      <c r="A186" s="3" t="s">
        <v>253</v>
      </c>
      <c r="B186" s="3" t="s">
        <v>293</v>
      </c>
      <c r="C186" s="3" t="s">
        <v>172</v>
      </c>
      <c r="E186" s="4" t="s">
        <v>291</v>
      </c>
      <c r="F186" s="14">
        <v>0.15053446721285579</v>
      </c>
      <c r="G186" s="14">
        <v>0.31539868219249001</v>
      </c>
      <c r="H186" s="16">
        <v>1123.234966397285</v>
      </c>
      <c r="I186" s="16">
        <v>11.565477163583299</v>
      </c>
      <c r="J186" s="12">
        <v>45.917000000000002</v>
      </c>
      <c r="K186" s="12">
        <v>2.9279999999999999</v>
      </c>
      <c r="L186" s="12">
        <v>7.9020000000000001</v>
      </c>
      <c r="M186" s="12">
        <v>0.10299999999999999</v>
      </c>
      <c r="N186" s="12">
        <v>2.2859918601326616</v>
      </c>
      <c r="O186" s="12">
        <v>5.0380224662396982</v>
      </c>
      <c r="P186" s="12">
        <v>8.6999999999999994E-2</v>
      </c>
      <c r="Q186" s="12">
        <v>0</v>
      </c>
      <c r="R186" s="12">
        <v>12.105</v>
      </c>
      <c r="S186" s="12">
        <v>22.692</v>
      </c>
      <c r="T186" s="12">
        <v>0.38</v>
      </c>
      <c r="U186" s="12">
        <v>0</v>
      </c>
      <c r="V186" s="12">
        <v>99.438014326372354</v>
      </c>
      <c r="W186" s="18">
        <v>1.7227107903247545</v>
      </c>
      <c r="X186" s="18">
        <v>0.27728920967524551</v>
      </c>
      <c r="Y186" s="18">
        <v>0</v>
      </c>
      <c r="Z186" s="18">
        <v>0</v>
      </c>
      <c r="AA186" s="18">
        <v>0.67704003367051857</v>
      </c>
      <c r="AB186" s="18">
        <v>0.15807209590585666</v>
      </c>
      <c r="AC186" s="18">
        <v>6.4539360864628748E-2</v>
      </c>
      <c r="AD186" s="18">
        <v>7.2120444259684613E-2</v>
      </c>
      <c r="AE186" s="18">
        <v>8.260797930699379E-2</v>
      </c>
      <c r="AF186" s="18">
        <v>3.0552722196220791E-3</v>
      </c>
      <c r="AG186" s="18">
        <v>0</v>
      </c>
      <c r="AH186" s="18">
        <v>2.7646753522612439E-3</v>
      </c>
      <c r="AI186" s="18">
        <v>0.91215831213775622</v>
      </c>
      <c r="AJ186" s="18">
        <v>2.7641826282678701E-2</v>
      </c>
      <c r="AK186" s="18">
        <v>0</v>
      </c>
      <c r="AL186" s="18">
        <v>2</v>
      </c>
      <c r="AM186" s="18">
        <v>2.0000000000000004</v>
      </c>
      <c r="AN186" s="18">
        <v>12</v>
      </c>
      <c r="AO186" s="18">
        <f t="shared" si="6"/>
        <v>0.75255811929866023</v>
      </c>
      <c r="AP186" s="12">
        <v>12.420329662066042</v>
      </c>
      <c r="AQ186" s="12">
        <v>50.268441622622149</v>
      </c>
      <c r="AR186" s="12">
        <v>37.311228715311806</v>
      </c>
      <c r="AS186" s="12">
        <v>1.7472704417141314</v>
      </c>
      <c r="AT186" s="12">
        <v>5.5283652565357402E-2</v>
      </c>
      <c r="AU186" s="17">
        <v>8.260797930699379E-2</v>
      </c>
      <c r="AV186" s="17">
        <v>5.9145208415982684E-2</v>
      </c>
      <c r="AW186" s="17">
        <v>5.2928042645275244E-2</v>
      </c>
      <c r="AX186" s="17">
        <v>0</v>
      </c>
      <c r="AY186" s="17">
        <v>3.0552722196220791E-3</v>
      </c>
      <c r="AZ186" s="17">
        <v>1.2975235843701929E-2</v>
      </c>
      <c r="BA186" s="17">
        <v>1.1611318219353503E-2</v>
      </c>
      <c r="BB186" s="17">
        <v>0.58167123958008016</v>
      </c>
      <c r="BC186" s="17">
        <v>0.13580584218942426</v>
      </c>
      <c r="BD186" s="17">
        <v>4.7684397045219207E-2</v>
      </c>
      <c r="BE186" s="17">
        <v>1.2515464534346821E-2</v>
      </c>
      <c r="BF186" s="17">
        <v>0.99999999999999967</v>
      </c>
    </row>
    <row r="187" spans="1:58" x14ac:dyDescent="0.3">
      <c r="A187" s="3" t="s">
        <v>254</v>
      </c>
      <c r="B187" s="3" t="s">
        <v>293</v>
      </c>
      <c r="C187" s="3" t="s">
        <v>172</v>
      </c>
      <c r="E187" s="4" t="s">
        <v>291</v>
      </c>
      <c r="F187" s="14">
        <v>0.75978515893220899</v>
      </c>
      <c r="G187" s="14">
        <v>0.37990534863563052</v>
      </c>
      <c r="H187" s="16">
        <v>1137.4041992425921</v>
      </c>
      <c r="I187" s="16">
        <v>23.621287402612811</v>
      </c>
      <c r="J187" s="12">
        <v>47.152999999999999</v>
      </c>
      <c r="K187" s="12">
        <v>2.5790000000000002</v>
      </c>
      <c r="L187" s="12">
        <v>6.7859999999999996</v>
      </c>
      <c r="M187" s="12">
        <v>6.3E-2</v>
      </c>
      <c r="N187" s="12">
        <v>1.197667133451302</v>
      </c>
      <c r="O187" s="12">
        <v>6.2503170784652484</v>
      </c>
      <c r="P187" s="12">
        <v>0.1</v>
      </c>
      <c r="Q187" s="12">
        <v>0</v>
      </c>
      <c r="R187" s="12">
        <v>12.597</v>
      </c>
      <c r="S187" s="12">
        <v>22.079000000000001</v>
      </c>
      <c r="T187" s="12">
        <v>0.34699999999999998</v>
      </c>
      <c r="U187" s="12">
        <v>0</v>
      </c>
      <c r="V187" s="12">
        <v>99.151984211916542</v>
      </c>
      <c r="W187" s="18">
        <v>1.7716553013994583</v>
      </c>
      <c r="X187" s="18">
        <v>0.22834469860054174</v>
      </c>
      <c r="Y187" s="18">
        <v>0</v>
      </c>
      <c r="Z187" s="18">
        <v>0</v>
      </c>
      <c r="AA187" s="18">
        <v>0.70558236198268121</v>
      </c>
      <c r="AB187" s="18">
        <v>0.19639398948371509</v>
      </c>
      <c r="AC187" s="18">
        <v>3.3862353813679746E-2</v>
      </c>
      <c r="AD187" s="18">
        <v>7.2154114387426416E-2</v>
      </c>
      <c r="AE187" s="18">
        <v>7.2867404334847813E-2</v>
      </c>
      <c r="AF187" s="18">
        <v>1.8714760203036938E-3</v>
      </c>
      <c r="AG187" s="18">
        <v>0</v>
      </c>
      <c r="AH187" s="18">
        <v>3.1824084496835945E-3</v>
      </c>
      <c r="AI187" s="18">
        <v>0.88880783723710011</v>
      </c>
      <c r="AJ187" s="18">
        <v>2.5278054290561694E-2</v>
      </c>
      <c r="AK187" s="18">
        <v>0</v>
      </c>
      <c r="AL187" s="18">
        <v>2</v>
      </c>
      <c r="AM187" s="18">
        <v>1.9999999999999998</v>
      </c>
      <c r="AN187" s="18">
        <v>12.000000000000002</v>
      </c>
      <c r="AO187" s="18">
        <f t="shared" si="6"/>
        <v>0.75395723429874151</v>
      </c>
      <c r="AP187" s="12">
        <v>12.771367453371237</v>
      </c>
      <c r="AQ187" s="12">
        <v>48.626422990343315</v>
      </c>
      <c r="AR187" s="12">
        <v>38.602209556285452</v>
      </c>
      <c r="AS187" s="12">
        <v>1.7907841887034963</v>
      </c>
      <c r="AT187" s="12">
        <v>5.0556108581123388E-2</v>
      </c>
      <c r="AU187" s="17">
        <v>7.2867404334847813E-2</v>
      </c>
      <c r="AV187" s="17">
        <v>5.6223750411077959E-2</v>
      </c>
      <c r="AW187" s="17">
        <v>2.6386139519768155E-2</v>
      </c>
      <c r="AX187" s="17">
        <v>0</v>
      </c>
      <c r="AY187" s="17">
        <v>1.8714760203036938E-3</v>
      </c>
      <c r="AZ187" s="17">
        <v>1.5930363976347062E-2</v>
      </c>
      <c r="BA187" s="17">
        <v>7.4762142939109391E-3</v>
      </c>
      <c r="BB187" s="17">
        <v>0.57365705407087253</v>
      </c>
      <c r="BC187" s="17">
        <v>0.15967348890053357</v>
      </c>
      <c r="BD187" s="17">
        <v>6.5962653955904338E-2</v>
      </c>
      <c r="BE187" s="17">
        <v>1.9951454516432557E-2</v>
      </c>
      <c r="BF187" s="17">
        <v>0.99999999999999867</v>
      </c>
    </row>
    <row r="188" spans="1:58" x14ac:dyDescent="0.3">
      <c r="A188" s="3" t="s">
        <v>255</v>
      </c>
      <c r="B188" s="3" t="s">
        <v>293</v>
      </c>
      <c r="C188" s="3" t="s">
        <v>172</v>
      </c>
      <c r="E188" s="4" t="s">
        <v>78</v>
      </c>
      <c r="F188" s="14">
        <v>0.47243871986865998</v>
      </c>
      <c r="G188" s="14">
        <v>0.55211676593649361</v>
      </c>
      <c r="H188" s="16">
        <v>1149.9338585138321</v>
      </c>
      <c r="I188" s="16">
        <v>15.650813573349859</v>
      </c>
      <c r="J188" s="12">
        <v>47.99</v>
      </c>
      <c r="K188" s="12">
        <v>2.41</v>
      </c>
      <c r="L188" s="12">
        <v>5.9530000000000003</v>
      </c>
      <c r="M188" s="12">
        <v>0.26200000000000001</v>
      </c>
      <c r="N188" s="12">
        <v>2.056850497581538</v>
      </c>
      <c r="O188" s="12">
        <v>4.4572080800395364</v>
      </c>
      <c r="P188" s="12">
        <v>8.3000000000000004E-2</v>
      </c>
      <c r="Q188" s="12">
        <v>0</v>
      </c>
      <c r="R188" s="12">
        <v>13.646000000000001</v>
      </c>
      <c r="S188" s="12">
        <v>22.56</v>
      </c>
      <c r="T188" s="12">
        <v>0.38300000000000001</v>
      </c>
      <c r="U188" s="12">
        <v>2E-3</v>
      </c>
      <c r="V188" s="12">
        <v>99.803058577621073</v>
      </c>
      <c r="W188" s="18">
        <v>1.783509517789015</v>
      </c>
      <c r="X188" s="18">
        <v>0.21649048221098499</v>
      </c>
      <c r="Y188" s="18">
        <v>0</v>
      </c>
      <c r="Z188" s="18">
        <v>0</v>
      </c>
      <c r="AA188" s="18">
        <v>0.75603297081110055</v>
      </c>
      <c r="AB188" s="18">
        <v>0.13852999993318008</v>
      </c>
      <c r="AC188" s="18">
        <v>5.7522601580265231E-2</v>
      </c>
      <c r="AD188" s="18">
        <v>4.4256667799781213E-2</v>
      </c>
      <c r="AE188" s="18">
        <v>6.7352509541665773E-2</v>
      </c>
      <c r="AF188" s="18">
        <v>7.6983879112123444E-3</v>
      </c>
      <c r="AG188" s="18">
        <v>0</v>
      </c>
      <c r="AH188" s="18">
        <v>2.6126954770717592E-3</v>
      </c>
      <c r="AI188" s="18">
        <v>0.8983019727821161</v>
      </c>
      <c r="AJ188" s="18">
        <v>2.7597371740504442E-2</v>
      </c>
      <c r="AK188" s="18">
        <v>9.4822423102937568E-5</v>
      </c>
      <c r="AL188" s="18">
        <v>2</v>
      </c>
      <c r="AM188" s="18">
        <v>2.0000000000000004</v>
      </c>
      <c r="AN188" s="18">
        <v>11.999905177576895</v>
      </c>
      <c r="AO188" s="18">
        <f t="shared" si="6"/>
        <v>0.79408090279660792</v>
      </c>
      <c r="AP188" s="12">
        <v>10.721277452610227</v>
      </c>
      <c r="AQ188" s="12">
        <v>48.478243721065702</v>
      </c>
      <c r="AR188" s="12">
        <v>40.800478826324081</v>
      </c>
      <c r="AS188" s="12">
        <v>1.7928649435263968</v>
      </c>
      <c r="AT188" s="12">
        <v>5.5194743481008883E-2</v>
      </c>
      <c r="AU188" s="17">
        <v>6.7352509541665773E-2</v>
      </c>
      <c r="AV188" s="17">
        <v>3.556276336565467E-2</v>
      </c>
      <c r="AW188" s="17">
        <v>4.6222699761998776E-2</v>
      </c>
      <c r="AX188" s="17">
        <v>0</v>
      </c>
      <c r="AY188" s="17">
        <v>7.6983879112123444E-3</v>
      </c>
      <c r="AZ188" s="17">
        <v>8.6526728109806023E-3</v>
      </c>
      <c r="BA188" s="17">
        <v>1.1246311018311493E-2</v>
      </c>
      <c r="BB188" s="17">
        <v>0.63315015616929038</v>
      </c>
      <c r="BC188" s="17">
        <v>0.11601384394350656</v>
      </c>
      <c r="BD188" s="17">
        <v>6.1441407320905084E-2</v>
      </c>
      <c r="BE188" s="17">
        <v>1.2564425733372639E-2</v>
      </c>
      <c r="BF188" s="17">
        <v>0.99990517757689834</v>
      </c>
    </row>
    <row r="189" spans="1:58" x14ac:dyDescent="0.3">
      <c r="A189" s="3" t="s">
        <v>256</v>
      </c>
      <c r="B189" s="3" t="s">
        <v>293</v>
      </c>
      <c r="C189" s="3" t="s">
        <v>172</v>
      </c>
      <c r="E189" s="4" t="s">
        <v>78</v>
      </c>
      <c r="F189" s="14">
        <v>2.4405826352536679</v>
      </c>
      <c r="G189" s="14">
        <v>0.60608580609800888</v>
      </c>
      <c r="H189" s="16">
        <v>1126.373664736748</v>
      </c>
      <c r="I189" s="16">
        <v>24.439162809035359</v>
      </c>
      <c r="J189" s="12">
        <v>48.671999999999997</v>
      </c>
      <c r="K189" s="12">
        <v>1.9950000000000001</v>
      </c>
      <c r="L189" s="12">
        <v>5.6180000000000003</v>
      </c>
      <c r="M189" s="12">
        <v>0.221</v>
      </c>
      <c r="N189" s="12">
        <v>1.253924409154731</v>
      </c>
      <c r="O189" s="12">
        <v>4.9126957467577084</v>
      </c>
      <c r="P189" s="12">
        <v>9.7000000000000003E-2</v>
      </c>
      <c r="Q189" s="12">
        <v>0</v>
      </c>
      <c r="R189" s="12">
        <v>13.802</v>
      </c>
      <c r="S189" s="12">
        <v>22.47</v>
      </c>
      <c r="T189" s="12">
        <v>0.34200000000000003</v>
      </c>
      <c r="U189" s="12">
        <v>2E-3</v>
      </c>
      <c r="V189" s="12">
        <v>99.38562015591242</v>
      </c>
      <c r="W189" s="18">
        <v>1.8124272434845261</v>
      </c>
      <c r="X189" s="18">
        <v>0.18757275651547389</v>
      </c>
      <c r="Y189" s="18">
        <v>0</v>
      </c>
      <c r="Z189" s="18">
        <v>0</v>
      </c>
      <c r="AA189" s="18">
        <v>0.76618580150917837</v>
      </c>
      <c r="AB189" s="18">
        <v>0.15298804714244352</v>
      </c>
      <c r="AC189" s="18">
        <v>3.5136933607169851E-2</v>
      </c>
      <c r="AD189" s="18">
        <v>5.8986964777836104E-2</v>
      </c>
      <c r="AE189" s="18">
        <v>5.5864555485448435E-2</v>
      </c>
      <c r="AF189" s="18">
        <v>6.5065007034099485E-3</v>
      </c>
      <c r="AG189" s="18">
        <v>0</v>
      </c>
      <c r="AH189" s="18">
        <v>3.0594202945292024E-3</v>
      </c>
      <c r="AI189" s="18">
        <v>0.89648502293614785</v>
      </c>
      <c r="AJ189" s="18">
        <v>2.4691743885347325E-2</v>
      </c>
      <c r="AK189" s="18">
        <v>9.50096584892383E-5</v>
      </c>
      <c r="AL189" s="18">
        <v>2</v>
      </c>
      <c r="AM189" s="18">
        <v>1.9999999999999998</v>
      </c>
      <c r="AN189" s="18">
        <v>11.999904990341511</v>
      </c>
      <c r="AO189" s="18">
        <f t="shared" si="6"/>
        <v>0.80286822254660717</v>
      </c>
      <c r="AP189" s="12">
        <v>10.312801043763525</v>
      </c>
      <c r="AQ189" s="12">
        <v>48.357876635132129</v>
      </c>
      <c r="AR189" s="12">
        <v>41.32932232110435</v>
      </c>
      <c r="AS189" s="12">
        <v>1.8156588715877695</v>
      </c>
      <c r="AT189" s="12">
        <v>4.9383487770694651E-2</v>
      </c>
      <c r="AU189" s="17">
        <v>5.5864555485448435E-2</v>
      </c>
      <c r="AV189" s="17">
        <v>4.753082400030862E-2</v>
      </c>
      <c r="AW189" s="17">
        <v>2.8312821544268403E-2</v>
      </c>
      <c r="AX189" s="17">
        <v>0</v>
      </c>
      <c r="AY189" s="17">
        <v>6.5065007034099485E-3</v>
      </c>
      <c r="AZ189" s="17">
        <v>1.139659871142997E-2</v>
      </c>
      <c r="BA189" s="17">
        <v>6.788644470507409E-3</v>
      </c>
      <c r="BB189" s="17">
        <v>0.6374867421732654</v>
      </c>
      <c r="BC189" s="17">
        <v>0.127290079732857</v>
      </c>
      <c r="BD189" s="17">
        <v>6.4349529667956484E-2</v>
      </c>
      <c r="BE189" s="17">
        <v>1.4378693852057861E-2</v>
      </c>
      <c r="BF189" s="17">
        <v>0.99990499034150948</v>
      </c>
    </row>
    <row r="190" spans="1:58" x14ac:dyDescent="0.3">
      <c r="A190" s="3" t="s">
        <v>257</v>
      </c>
      <c r="B190" s="3" t="s">
        <v>293</v>
      </c>
      <c r="C190" s="3" t="s">
        <v>172</v>
      </c>
      <c r="E190" s="4" t="s">
        <v>78</v>
      </c>
      <c r="F190" s="14">
        <v>1.1409802123904229</v>
      </c>
      <c r="G190" s="14">
        <v>0.44744870563793482</v>
      </c>
      <c r="H190" s="16">
        <v>1136.986899971962</v>
      </c>
      <c r="I190" s="16">
        <v>13.23095251601937</v>
      </c>
      <c r="J190" s="12">
        <v>48.405000000000001</v>
      </c>
      <c r="K190" s="12">
        <v>2.1640000000000001</v>
      </c>
      <c r="L190" s="12">
        <v>5.7350000000000003</v>
      </c>
      <c r="M190" s="12">
        <v>0.219</v>
      </c>
      <c r="N190" s="12">
        <v>1.5262739039866298</v>
      </c>
      <c r="O190" s="12">
        <v>5.1086306605820857</v>
      </c>
      <c r="P190" s="12">
        <v>7.9000000000000001E-2</v>
      </c>
      <c r="Q190" s="12">
        <v>0</v>
      </c>
      <c r="R190" s="12">
        <v>13.723000000000001</v>
      </c>
      <c r="S190" s="12">
        <v>22.228999999999999</v>
      </c>
      <c r="T190" s="12">
        <v>0.35599999999999998</v>
      </c>
      <c r="U190" s="12">
        <v>1.4999999999999999E-2</v>
      </c>
      <c r="V190" s="12">
        <v>99.559904564568711</v>
      </c>
      <c r="W190" s="18">
        <v>1.8021878186207834</v>
      </c>
      <c r="X190" s="18">
        <v>0.19781218137921663</v>
      </c>
      <c r="Y190" s="18">
        <v>0</v>
      </c>
      <c r="Z190" s="18">
        <v>0</v>
      </c>
      <c r="AA190" s="18">
        <v>0.76167478043048586</v>
      </c>
      <c r="AB190" s="18">
        <v>0.15906351469532309</v>
      </c>
      <c r="AC190" s="18">
        <v>4.276154778386676E-2</v>
      </c>
      <c r="AD190" s="18">
        <v>5.3840900844121353E-2</v>
      </c>
      <c r="AE190" s="18">
        <v>6.0586956933084059E-2</v>
      </c>
      <c r="AF190" s="18">
        <v>6.4465559809229484E-3</v>
      </c>
      <c r="AG190" s="18">
        <v>0</v>
      </c>
      <c r="AH190" s="18">
        <v>2.4912822651785706E-3</v>
      </c>
      <c r="AI190" s="18">
        <v>0.88672372397115362</v>
      </c>
      <c r="AJ190" s="18">
        <v>2.5698282066551375E-2</v>
      </c>
      <c r="AK190" s="18">
        <v>7.1245502931258965E-4</v>
      </c>
      <c r="AL190" s="18">
        <v>2</v>
      </c>
      <c r="AM190" s="18">
        <v>2.0000000000000004</v>
      </c>
      <c r="AN190" s="18">
        <v>11.999287544970686</v>
      </c>
      <c r="AO190" s="18">
        <f t="shared" si="6"/>
        <v>0.79052922118835245</v>
      </c>
      <c r="AP190" s="12">
        <v>11.027943390130767</v>
      </c>
      <c r="AQ190" s="12">
        <v>47.860777085037178</v>
      </c>
      <c r="AR190" s="12">
        <v>41.111279524832057</v>
      </c>
      <c r="AS190" s="12">
        <v>1.8074620190969624</v>
      </c>
      <c r="AT190" s="12">
        <v>5.139656413310275E-2</v>
      </c>
      <c r="AU190" s="17">
        <v>6.0586956933084059E-2</v>
      </c>
      <c r="AV190" s="17">
        <v>4.2713962437177899E-2</v>
      </c>
      <c r="AW190" s="17">
        <v>3.3924305075870617E-2</v>
      </c>
      <c r="AX190" s="17">
        <v>0</v>
      </c>
      <c r="AY190" s="17">
        <v>6.4465559809229484E-3</v>
      </c>
      <c r="AZ190" s="17">
        <v>1.072985509141842E-2</v>
      </c>
      <c r="BA190" s="17">
        <v>8.5218709942100051E-3</v>
      </c>
      <c r="BB190" s="17">
        <v>0.62001777060950336</v>
      </c>
      <c r="BC190" s="17">
        <v>0.12948072891551776</v>
      </c>
      <c r="BD190" s="17">
        <v>7.0828504910491252E-2</v>
      </c>
      <c r="BE190" s="17">
        <v>1.6037034022491951E-2</v>
      </c>
      <c r="BF190" s="17">
        <v>0.99928754497068828</v>
      </c>
    </row>
    <row r="191" spans="1:58" x14ac:dyDescent="0.3">
      <c r="A191" s="3" t="s">
        <v>258</v>
      </c>
      <c r="B191" s="3" t="s">
        <v>293</v>
      </c>
      <c r="C191" s="3" t="s">
        <v>172</v>
      </c>
      <c r="E191" s="4" t="s">
        <v>78</v>
      </c>
      <c r="F191" s="14">
        <v>0.50492727160453799</v>
      </c>
      <c r="G191" s="14">
        <v>0.2521554542241729</v>
      </c>
      <c r="H191" s="16">
        <v>1121.952531337738</v>
      </c>
      <c r="I191" s="16">
        <v>13.09200502384971</v>
      </c>
      <c r="J191" s="12">
        <v>46.936999999999998</v>
      </c>
      <c r="K191" s="12">
        <v>2.6150000000000002</v>
      </c>
      <c r="L191" s="12">
        <v>6.8929999999999998</v>
      </c>
      <c r="M191" s="12">
        <v>0.11700000000000001</v>
      </c>
      <c r="N191" s="12">
        <v>1.9853533533711387</v>
      </c>
      <c r="O191" s="12">
        <v>4.9635425258149812</v>
      </c>
      <c r="P191" s="12">
        <v>8.4000000000000005E-2</v>
      </c>
      <c r="Q191" s="12">
        <v>0</v>
      </c>
      <c r="R191" s="12">
        <v>13.069000000000001</v>
      </c>
      <c r="S191" s="12">
        <v>22.158000000000001</v>
      </c>
      <c r="T191" s="12">
        <v>0.376</v>
      </c>
      <c r="U191" s="12">
        <v>0</v>
      </c>
      <c r="V191" s="12">
        <v>99.19789587918612</v>
      </c>
      <c r="W191" s="18">
        <v>1.7581318756504474</v>
      </c>
      <c r="X191" s="18">
        <v>0.24186812434955263</v>
      </c>
      <c r="Y191" s="18">
        <v>0</v>
      </c>
      <c r="Z191" s="18">
        <v>0</v>
      </c>
      <c r="AA191" s="18">
        <v>0.72977530847852989</v>
      </c>
      <c r="AB191" s="18">
        <v>0.15548342921929509</v>
      </c>
      <c r="AC191" s="18">
        <v>5.5960945795487049E-2</v>
      </c>
      <c r="AD191" s="18">
        <v>6.2432893294205649E-2</v>
      </c>
      <c r="AE191" s="18">
        <v>7.3657991310473223E-2</v>
      </c>
      <c r="AF191" s="18">
        <v>3.4649406474120048E-3</v>
      </c>
      <c r="AG191" s="18">
        <v>0</v>
      </c>
      <c r="AH191" s="18">
        <v>2.6650258485055572E-3</v>
      </c>
      <c r="AI191" s="18">
        <v>0.88925282739759348</v>
      </c>
      <c r="AJ191" s="18">
        <v>2.7306638008497863E-2</v>
      </c>
      <c r="AK191" s="18">
        <v>0</v>
      </c>
      <c r="AL191" s="18">
        <v>2</v>
      </c>
      <c r="AM191" s="18">
        <v>1.9999999999999996</v>
      </c>
      <c r="AN191" s="18">
        <v>12</v>
      </c>
      <c r="AO191" s="18">
        <f t="shared" si="6"/>
        <v>0.77535066603153491</v>
      </c>
      <c r="AP191" s="12">
        <v>11.67994198864765</v>
      </c>
      <c r="AQ191" s="12">
        <v>48.509880441338915</v>
      </c>
      <c r="AR191" s="12">
        <v>39.810177570013444</v>
      </c>
      <c r="AS191" s="12">
        <v>1.7745115650954184</v>
      </c>
      <c r="AT191" s="12">
        <v>5.4613276016995727E-2</v>
      </c>
      <c r="AU191" s="17">
        <v>7.3657991310473223E-2</v>
      </c>
      <c r="AV191" s="17">
        <v>4.9860396627636729E-2</v>
      </c>
      <c r="AW191" s="17">
        <v>4.4691745100969453E-2</v>
      </c>
      <c r="AX191" s="17">
        <v>0</v>
      </c>
      <c r="AY191" s="17">
        <v>3.4649406474120048E-3</v>
      </c>
      <c r="AZ191" s="17">
        <v>1.2572496666568575E-2</v>
      </c>
      <c r="BA191" s="17">
        <v>1.1269200694517282E-2</v>
      </c>
      <c r="BB191" s="17">
        <v>0.59440153741954738</v>
      </c>
      <c r="BC191" s="17">
        <v>0.12664115693896671</v>
      </c>
      <c r="BD191" s="17">
        <v>6.7686885529491259E-2</v>
      </c>
      <c r="BE191" s="17">
        <v>1.5753649064416966E-2</v>
      </c>
      <c r="BF191" s="17">
        <v>0.99999999999999956</v>
      </c>
    </row>
    <row r="192" spans="1:58" x14ac:dyDescent="0.3">
      <c r="A192" s="3" t="s">
        <v>259</v>
      </c>
      <c r="B192" s="3" t="s">
        <v>293</v>
      </c>
      <c r="C192" s="3" t="s">
        <v>172</v>
      </c>
      <c r="E192" s="4" t="s">
        <v>78</v>
      </c>
      <c r="F192" s="14">
        <v>-8.775031566619873E-2</v>
      </c>
      <c r="G192" s="14">
        <v>0.42271610145998328</v>
      </c>
      <c r="H192" s="16">
        <v>1149.2175704240799</v>
      </c>
      <c r="I192" s="16">
        <v>17.53780871833078</v>
      </c>
      <c r="J192" s="12">
        <v>47.475000000000001</v>
      </c>
      <c r="K192" s="12">
        <v>2.3530000000000002</v>
      </c>
      <c r="L192" s="12">
        <v>6.1959999999999997</v>
      </c>
      <c r="M192" s="12">
        <v>0.28199999999999997</v>
      </c>
      <c r="N192" s="12">
        <v>2.7758812611322559</v>
      </c>
      <c r="O192" s="12">
        <v>3.9632109701633409</v>
      </c>
      <c r="P192" s="12">
        <v>0.12</v>
      </c>
      <c r="Q192" s="12">
        <v>0</v>
      </c>
      <c r="R192" s="12">
        <v>13.504</v>
      </c>
      <c r="S192" s="12">
        <v>22.597999999999999</v>
      </c>
      <c r="T192" s="12">
        <v>0.38300000000000001</v>
      </c>
      <c r="U192" s="12">
        <v>0</v>
      </c>
      <c r="V192" s="12">
        <v>99.650092231295588</v>
      </c>
      <c r="W192" s="18">
        <v>1.7688053713409626</v>
      </c>
      <c r="X192" s="18">
        <v>0.23119462865903739</v>
      </c>
      <c r="Y192" s="18">
        <v>0</v>
      </c>
      <c r="Z192" s="18">
        <v>0</v>
      </c>
      <c r="AA192" s="18">
        <v>0.75004650474456636</v>
      </c>
      <c r="AB192" s="18">
        <v>0.12348622371863288</v>
      </c>
      <c r="AC192" s="18">
        <v>7.7826423388115629E-2</v>
      </c>
      <c r="AD192" s="18">
        <v>4.0878399543126331E-2</v>
      </c>
      <c r="AE192" s="18">
        <v>6.5924836336408776E-2</v>
      </c>
      <c r="AF192" s="18">
        <v>8.3068812368446016E-3</v>
      </c>
      <c r="AG192" s="18">
        <v>0</v>
      </c>
      <c r="AH192" s="18">
        <v>3.7868869535959576E-3</v>
      </c>
      <c r="AI192" s="18">
        <v>0.90207709589684315</v>
      </c>
      <c r="AJ192" s="18">
        <v>2.7666748181865777E-2</v>
      </c>
      <c r="AK192" s="18">
        <v>0</v>
      </c>
      <c r="AL192" s="18">
        <v>2</v>
      </c>
      <c r="AM192" s="18">
        <v>1.9999999999999993</v>
      </c>
      <c r="AN192" s="18">
        <v>12</v>
      </c>
      <c r="AO192" s="18">
        <f t="shared" si="6"/>
        <v>0.78839469120047834</v>
      </c>
      <c r="AP192" s="12">
        <v>11.043343701040037</v>
      </c>
      <c r="AQ192" s="12">
        <v>48.571282526141104</v>
      </c>
      <c r="AR192" s="12">
        <v>40.385373772818852</v>
      </c>
      <c r="AS192" s="12">
        <v>1.7756098243600424</v>
      </c>
      <c r="AT192" s="12">
        <v>5.5333496363731555E-2</v>
      </c>
      <c r="AU192" s="17">
        <v>6.5924836336408776E-2</v>
      </c>
      <c r="AV192" s="17">
        <v>3.4211438955191451E-2</v>
      </c>
      <c r="AW192" s="17">
        <v>6.513351703102839E-2</v>
      </c>
      <c r="AX192" s="17">
        <v>0</v>
      </c>
      <c r="AY192" s="17">
        <v>8.3068812368446016E-3</v>
      </c>
      <c r="AZ192" s="17">
        <v>6.6669605879345548E-3</v>
      </c>
      <c r="BA192" s="17">
        <v>1.2692906357086621E-2</v>
      </c>
      <c r="BB192" s="17">
        <v>0.63264915521638665</v>
      </c>
      <c r="BC192" s="17">
        <v>0.10415814835782788</v>
      </c>
      <c r="BD192" s="17">
        <v>5.8698674764089853E-2</v>
      </c>
      <c r="BE192" s="17">
        <v>1.1557481157200478E-2</v>
      </c>
      <c r="BF192" s="17">
        <v>0.99999999999999922</v>
      </c>
    </row>
    <row r="193" spans="1:58" x14ac:dyDescent="0.3">
      <c r="A193" s="3" t="s">
        <v>262</v>
      </c>
      <c r="B193" s="3" t="s">
        <v>294</v>
      </c>
      <c r="C193" s="3" t="s">
        <v>172</v>
      </c>
      <c r="E193" s="4" t="s">
        <v>55</v>
      </c>
      <c r="F193" s="14">
        <v>2.5610419362783431E-2</v>
      </c>
      <c r="G193" s="14">
        <v>0.16213381990786119</v>
      </c>
      <c r="H193" s="16">
        <v>1124.8306429386139</v>
      </c>
      <c r="I193" s="16">
        <v>7.6506644804389943</v>
      </c>
      <c r="J193" s="12">
        <v>45.881999999999998</v>
      </c>
      <c r="K193" s="12">
        <v>2.8730000000000002</v>
      </c>
      <c r="L193" s="12">
        <v>7.5609999999999999</v>
      </c>
      <c r="M193" s="12">
        <v>4.3999999999999997E-2</v>
      </c>
      <c r="N193" s="12">
        <v>3.2699552511232683</v>
      </c>
      <c r="O193" s="12">
        <v>4.4656341039238221</v>
      </c>
      <c r="P193" s="12">
        <v>0.14899999999999999</v>
      </c>
      <c r="Q193" s="12">
        <v>0</v>
      </c>
      <c r="R193" s="12">
        <v>12.465</v>
      </c>
      <c r="S193" s="12">
        <v>22.306999999999999</v>
      </c>
      <c r="T193" s="12">
        <v>0.42699999999999999</v>
      </c>
      <c r="U193" s="12">
        <v>1.7000000000000001E-2</v>
      </c>
      <c r="V193" s="12">
        <v>99.460589355047091</v>
      </c>
      <c r="W193" s="18">
        <v>1.7209720801635673</v>
      </c>
      <c r="X193" s="18">
        <v>0.27902791983643271</v>
      </c>
      <c r="Y193" s="18">
        <v>0</v>
      </c>
      <c r="Z193" s="18">
        <v>0</v>
      </c>
      <c r="AA193" s="18">
        <v>0.69700269007620685</v>
      </c>
      <c r="AB193" s="18">
        <v>0.14007830031894425</v>
      </c>
      <c r="AC193" s="18">
        <v>9.2296324339834257E-2</v>
      </c>
      <c r="AD193" s="18">
        <v>5.5220781451310375E-2</v>
      </c>
      <c r="AE193" s="18">
        <v>8.1036218776327135E-2</v>
      </c>
      <c r="AF193" s="18">
        <v>1.3048421546687282E-3</v>
      </c>
      <c r="AG193" s="18">
        <v>0</v>
      </c>
      <c r="AH193" s="18">
        <v>4.7337331499215859E-3</v>
      </c>
      <c r="AI193" s="18">
        <v>0.89646064407075232</v>
      </c>
      <c r="AJ193" s="18">
        <v>3.105300458462423E-2</v>
      </c>
      <c r="AK193" s="18">
        <v>8.134610774096036E-4</v>
      </c>
      <c r="AL193" s="18">
        <v>2</v>
      </c>
      <c r="AM193" s="18">
        <v>1.9999999999999991</v>
      </c>
      <c r="AN193" s="18">
        <v>11.99918653892259</v>
      </c>
      <c r="AO193" s="18">
        <f t="shared" si="6"/>
        <v>0.7499674018565422</v>
      </c>
      <c r="AP193" s="12">
        <v>12.952694442433419</v>
      </c>
      <c r="AQ193" s="12">
        <v>48.97162170758984</v>
      </c>
      <c r="AR193" s="12">
        <v>38.075683849976734</v>
      </c>
      <c r="AS193" s="12">
        <v>1.7335416344659036</v>
      </c>
      <c r="AT193" s="12">
        <v>6.2106009169248459E-2</v>
      </c>
      <c r="AU193" s="17">
        <v>8.1036218776327135E-2</v>
      </c>
      <c r="AV193" s="17">
        <v>4.3780503231055284E-2</v>
      </c>
      <c r="AW193" s="17">
        <v>7.317497905272316E-2</v>
      </c>
      <c r="AX193" s="17">
        <v>0</v>
      </c>
      <c r="AY193" s="17">
        <v>1.3048421546687282E-3</v>
      </c>
      <c r="AZ193" s="17">
        <v>1.1135771457233039E-2</v>
      </c>
      <c r="BA193" s="17">
        <v>1.8612390972722461E-2</v>
      </c>
      <c r="BB193" s="17">
        <v>0.58158617600823925</v>
      </c>
      <c r="BC193" s="17">
        <v>0.11688276700240741</v>
      </c>
      <c r="BD193" s="17">
        <v>5.7708257033983801E-2</v>
      </c>
      <c r="BE193" s="17">
        <v>1.3964633233229214E-2</v>
      </c>
      <c r="BF193" s="17">
        <v>0.99918653892258946</v>
      </c>
    </row>
    <row r="194" spans="1:58" x14ac:dyDescent="0.3">
      <c r="A194" s="3" t="s">
        <v>263</v>
      </c>
      <c r="B194" s="3" t="s">
        <v>294</v>
      </c>
      <c r="C194" s="3" t="s">
        <v>172</v>
      </c>
      <c r="E194" s="4" t="s">
        <v>55</v>
      </c>
      <c r="F194" s="14">
        <v>-0.12422561943531039</v>
      </c>
      <c r="G194" s="14">
        <v>0.2136017160803593</v>
      </c>
      <c r="H194" s="16">
        <v>1126.0061120986941</v>
      </c>
      <c r="I194" s="16">
        <v>12.29410071594414</v>
      </c>
      <c r="J194" s="12">
        <v>45.887999999999998</v>
      </c>
      <c r="K194" s="12">
        <v>2.9220000000000002</v>
      </c>
      <c r="L194" s="12">
        <v>7.6520000000000001</v>
      </c>
      <c r="M194" s="12">
        <v>7.2999999999999995E-2</v>
      </c>
      <c r="N194" s="12">
        <v>2.5677899707874903</v>
      </c>
      <c r="O194" s="12">
        <v>5.0324553417095856</v>
      </c>
      <c r="P194" s="12">
        <v>0.106</v>
      </c>
      <c r="Q194" s="12">
        <v>0</v>
      </c>
      <c r="R194" s="12">
        <v>12.461</v>
      </c>
      <c r="S194" s="12">
        <v>22.318999999999999</v>
      </c>
      <c r="T194" s="12">
        <v>0.33</v>
      </c>
      <c r="U194" s="12">
        <v>7.0000000000000001E-3</v>
      </c>
      <c r="V194" s="12">
        <v>99.358245312497061</v>
      </c>
      <c r="W194" s="18">
        <v>1.7230016150221585</v>
      </c>
      <c r="X194" s="18">
        <v>0.27699838497784146</v>
      </c>
      <c r="Y194" s="18">
        <v>0</v>
      </c>
      <c r="Z194" s="18">
        <v>0</v>
      </c>
      <c r="AA194" s="18">
        <v>0.69750951792157012</v>
      </c>
      <c r="AB194" s="18">
        <v>0.15802388256762886</v>
      </c>
      <c r="AC194" s="18">
        <v>7.2553299126726145E-2</v>
      </c>
      <c r="AD194" s="18">
        <v>6.1627788103277181E-2</v>
      </c>
      <c r="AE194" s="18">
        <v>8.2504725672085527E-2</v>
      </c>
      <c r="AF194" s="18">
        <v>2.1671213618586313E-3</v>
      </c>
      <c r="AG194" s="18">
        <v>0</v>
      </c>
      <c r="AH194" s="18">
        <v>3.3711528166341983E-3</v>
      </c>
      <c r="AI194" s="18">
        <v>0.89788323747202892</v>
      </c>
      <c r="AJ194" s="18">
        <v>2.4023969234461168E-2</v>
      </c>
      <c r="AK194" s="18">
        <v>3.3530572372881699E-4</v>
      </c>
      <c r="AL194" s="18">
        <v>2</v>
      </c>
      <c r="AM194" s="18">
        <v>1.9999999999999996</v>
      </c>
      <c r="AN194" s="18">
        <v>11.999664694276271</v>
      </c>
      <c r="AO194" s="18">
        <f t="shared" si="6"/>
        <v>0.75155642054801997</v>
      </c>
      <c r="AP194" s="12">
        <v>12.788666684526891</v>
      </c>
      <c r="AQ194" s="12">
        <v>49.0823303771556</v>
      </c>
      <c r="AR194" s="12">
        <v>38.12900293831752</v>
      </c>
      <c r="AS194" s="12">
        <v>1.7534166379612279</v>
      </c>
      <c r="AT194" s="12">
        <v>4.8047938468922337E-2</v>
      </c>
      <c r="AU194" s="17">
        <v>8.2504725672085527E-2</v>
      </c>
      <c r="AV194" s="17">
        <v>5.1435194142208325E-2</v>
      </c>
      <c r="AW194" s="17">
        <v>6.0553739491462082E-2</v>
      </c>
      <c r="AX194" s="17">
        <v>0</v>
      </c>
      <c r="AY194" s="17">
        <v>2.1671213618586313E-3</v>
      </c>
      <c r="AZ194" s="17">
        <v>1.0038592003576513E-2</v>
      </c>
      <c r="BA194" s="17">
        <v>1.1818255869026024E-2</v>
      </c>
      <c r="BB194" s="17">
        <v>0.57346788015204753</v>
      </c>
      <c r="BC194" s="17">
        <v>0.12992169801422548</v>
      </c>
      <c r="BD194" s="17">
        <v>6.2020818884761297E-2</v>
      </c>
      <c r="BE194" s="17">
        <v>1.573666868501879E-2</v>
      </c>
      <c r="BF194" s="17">
        <v>0.99966469427627014</v>
      </c>
    </row>
    <row r="195" spans="1:58" x14ac:dyDescent="0.3">
      <c r="A195" s="3" t="s">
        <v>264</v>
      </c>
      <c r="B195" s="3" t="s">
        <v>294</v>
      </c>
      <c r="C195" s="3" t="s">
        <v>172</v>
      </c>
      <c r="E195" s="4" t="s">
        <v>55</v>
      </c>
      <c r="F195" s="14">
        <v>3.3567294478416441E-3</v>
      </c>
      <c r="G195" s="14">
        <v>0.23472448162163001</v>
      </c>
      <c r="H195" s="16">
        <v>1089.6324950456619</v>
      </c>
      <c r="I195" s="16">
        <v>12.753375704675189</v>
      </c>
      <c r="J195" s="12">
        <v>45.284999999999997</v>
      </c>
      <c r="K195" s="12">
        <v>2.722</v>
      </c>
      <c r="L195" s="12">
        <v>7.2750000000000004</v>
      </c>
      <c r="M195" s="12">
        <v>1.2E-2</v>
      </c>
      <c r="N195" s="12">
        <v>4.1222164045758021</v>
      </c>
      <c r="O195" s="12">
        <v>3.8267538380217521</v>
      </c>
      <c r="P195" s="12">
        <v>9.6000000000000002E-2</v>
      </c>
      <c r="Q195" s="12">
        <v>0</v>
      </c>
      <c r="R195" s="12">
        <v>12.574999999999999</v>
      </c>
      <c r="S195" s="12">
        <v>21.956</v>
      </c>
      <c r="T195" s="12">
        <v>0.45900000000000002</v>
      </c>
      <c r="U195" s="12">
        <v>0</v>
      </c>
      <c r="V195" s="12">
        <v>98.328970242597549</v>
      </c>
      <c r="W195" s="18">
        <v>1.717625255455701</v>
      </c>
      <c r="X195" s="18">
        <v>0.28237474454429901</v>
      </c>
      <c r="Y195" s="18">
        <v>0</v>
      </c>
      <c r="Z195" s="18">
        <v>0</v>
      </c>
      <c r="AA195" s="18">
        <v>0.7110378605203217</v>
      </c>
      <c r="AB195" s="18">
        <v>0.12138382398863068</v>
      </c>
      <c r="AC195" s="18">
        <v>0.11765650530811911</v>
      </c>
      <c r="AD195" s="18">
        <v>4.2836871196704818E-2</v>
      </c>
      <c r="AE195" s="18">
        <v>7.7637979433117316E-2</v>
      </c>
      <c r="AF195" s="18">
        <v>3.5985629918357617E-4</v>
      </c>
      <c r="AG195" s="18">
        <v>0</v>
      </c>
      <c r="AH195" s="18">
        <v>3.0841202144388257E-3</v>
      </c>
      <c r="AI195" s="18">
        <v>0.89224853591354025</v>
      </c>
      <c r="AJ195" s="18">
        <v>3.3754447125943859E-2</v>
      </c>
      <c r="AK195" s="18">
        <v>0</v>
      </c>
      <c r="AL195" s="18">
        <v>2</v>
      </c>
      <c r="AM195" s="18">
        <v>2</v>
      </c>
      <c r="AN195" s="18">
        <v>12</v>
      </c>
      <c r="AO195" s="18">
        <f t="shared" si="6"/>
        <v>0.74839930875291982</v>
      </c>
      <c r="AP195" s="12">
        <v>13.120354746110458</v>
      </c>
      <c r="AQ195" s="12">
        <v>48.349587728612931</v>
      </c>
      <c r="AR195" s="12">
        <v>38.530057525276604</v>
      </c>
      <c r="AS195" s="12">
        <v>1.7246702204224929</v>
      </c>
      <c r="AT195" s="12">
        <v>6.7508894251887719E-2</v>
      </c>
      <c r="AU195" s="17">
        <v>7.7637979433117316E-2</v>
      </c>
      <c r="AV195" s="17">
        <v>3.3923607502800525E-2</v>
      </c>
      <c r="AW195" s="17">
        <v>9.3175178175263856E-2</v>
      </c>
      <c r="AX195" s="17">
        <v>0</v>
      </c>
      <c r="AY195" s="17">
        <v>3.5985629918357617E-4</v>
      </c>
      <c r="AZ195" s="17">
        <v>8.9132636939042928E-3</v>
      </c>
      <c r="BA195" s="17">
        <v>2.4481327132855252E-2</v>
      </c>
      <c r="BB195" s="17">
        <v>0.58725872678607438</v>
      </c>
      <c r="BC195" s="17">
        <v>0.1002530440162841</v>
      </c>
      <c r="BD195" s="17">
        <v>6.1889566867123658E-2</v>
      </c>
      <c r="BE195" s="17">
        <v>1.2107450093392704E-2</v>
      </c>
      <c r="BF195" s="17">
        <v>0.99999999999999978</v>
      </c>
    </row>
    <row r="196" spans="1:58" x14ac:dyDescent="0.3">
      <c r="A196" s="3" t="s">
        <v>265</v>
      </c>
      <c r="B196" s="3" t="s">
        <v>294</v>
      </c>
      <c r="C196" s="3" t="s">
        <v>172</v>
      </c>
      <c r="E196" s="4" t="s">
        <v>55</v>
      </c>
      <c r="F196" s="14">
        <v>0.12102516777813439</v>
      </c>
      <c r="G196" s="14">
        <v>0.26614201096338819</v>
      </c>
      <c r="H196" s="16">
        <v>1121.8767035007479</v>
      </c>
      <c r="I196" s="16">
        <v>12.57608171669508</v>
      </c>
      <c r="J196" s="12">
        <v>46.707000000000001</v>
      </c>
      <c r="K196" s="12">
        <v>2.504</v>
      </c>
      <c r="L196" s="12">
        <v>6.5869999999999997</v>
      </c>
      <c r="M196" s="12">
        <v>0.05</v>
      </c>
      <c r="N196" s="12">
        <v>2.82202704941907</v>
      </c>
      <c r="O196" s="12">
        <v>4.7526881408658959</v>
      </c>
      <c r="P196" s="12">
        <v>0.1</v>
      </c>
      <c r="Q196" s="12">
        <v>0</v>
      </c>
      <c r="R196" s="12">
        <v>12.871</v>
      </c>
      <c r="S196" s="12">
        <v>22.398</v>
      </c>
      <c r="T196" s="12">
        <v>0.34300000000000003</v>
      </c>
      <c r="U196" s="12">
        <v>6.0000000000000001E-3</v>
      </c>
      <c r="V196" s="12">
        <v>99.140715190284965</v>
      </c>
      <c r="W196" s="18">
        <v>1.755345944753786</v>
      </c>
      <c r="X196" s="18">
        <v>0.24465405524621398</v>
      </c>
      <c r="Y196" s="18">
        <v>0</v>
      </c>
      <c r="Z196" s="18">
        <v>0</v>
      </c>
      <c r="AA196" s="18">
        <v>0.72111366345056505</v>
      </c>
      <c r="AB196" s="18">
        <v>0.14937444626698129</v>
      </c>
      <c r="AC196" s="18">
        <v>7.9809213568182713E-2</v>
      </c>
      <c r="AD196" s="18">
        <v>4.7107064228146589E-2</v>
      </c>
      <c r="AE196" s="18">
        <v>7.0766404347643558E-2</v>
      </c>
      <c r="AF196" s="18">
        <v>1.4856775793053692E-3</v>
      </c>
      <c r="AG196" s="18">
        <v>0</v>
      </c>
      <c r="AH196" s="18">
        <v>3.1832208195810806E-3</v>
      </c>
      <c r="AI196" s="18">
        <v>0.90187960091488772</v>
      </c>
      <c r="AJ196" s="18">
        <v>2.499304293408016E-2</v>
      </c>
      <c r="AK196" s="18">
        <v>2.8766589062629802E-4</v>
      </c>
      <c r="AL196" s="18">
        <v>2</v>
      </c>
      <c r="AM196" s="18">
        <v>1.9999999999999996</v>
      </c>
      <c r="AN196" s="18">
        <v>11.999712334109374</v>
      </c>
      <c r="AO196" s="18">
        <f t="shared" si="6"/>
        <v>0.75882952185665098</v>
      </c>
      <c r="AP196" s="12">
        <v>12.524084948058183</v>
      </c>
      <c r="AQ196" s="12">
        <v>48.609408978388387</v>
      </c>
      <c r="AR196" s="12">
        <v>38.866506073553438</v>
      </c>
      <c r="AS196" s="12">
        <v>1.772367710632434</v>
      </c>
      <c r="AT196" s="12">
        <v>4.9986085868160321E-2</v>
      </c>
      <c r="AU196" s="17">
        <v>7.0766404347643558E-2</v>
      </c>
      <c r="AV196" s="17">
        <v>3.8275146962287829E-2</v>
      </c>
      <c r="AW196" s="17">
        <v>6.4846099588639031E-2</v>
      </c>
      <c r="AX196" s="17">
        <v>0</v>
      </c>
      <c r="AY196" s="17">
        <v>1.4856775793053692E-3</v>
      </c>
      <c r="AZ196" s="17">
        <v>8.7251453385588616E-3</v>
      </c>
      <c r="BA196" s="17">
        <v>1.478222001621593E-2</v>
      </c>
      <c r="BB196" s="17">
        <v>0.6030696297610848</v>
      </c>
      <c r="BC196" s="17">
        <v>0.12492232025523242</v>
      </c>
      <c r="BD196" s="17">
        <v>5.9022016844740122E-2</v>
      </c>
      <c r="BE196" s="17">
        <v>1.3817673415664975E-2</v>
      </c>
      <c r="BF196" s="17">
        <v>0.99971233410937299</v>
      </c>
    </row>
    <row r="197" spans="1:58" x14ac:dyDescent="0.3">
      <c r="A197" s="3" t="s">
        <v>266</v>
      </c>
      <c r="B197" s="3" t="s">
        <v>294</v>
      </c>
      <c r="C197" s="3" t="s">
        <v>172</v>
      </c>
      <c r="E197" s="4" t="s">
        <v>55</v>
      </c>
      <c r="F197" s="14">
        <v>0.1874716069549322</v>
      </c>
      <c r="G197" s="14">
        <v>0.25205481918783862</v>
      </c>
      <c r="H197" s="16">
        <v>1129.882385730743</v>
      </c>
      <c r="I197" s="16">
        <v>5.8778110439934173</v>
      </c>
      <c r="J197" s="12">
        <v>44.930999999999997</v>
      </c>
      <c r="K197" s="12">
        <v>3.0409999999999999</v>
      </c>
      <c r="L197" s="12">
        <v>7.9180000000000001</v>
      </c>
      <c r="M197" s="12">
        <v>2.5000000000000001E-2</v>
      </c>
      <c r="N197" s="12">
        <v>3.6663136575376716</v>
      </c>
      <c r="O197" s="12">
        <v>4.3169835175721509</v>
      </c>
      <c r="P197" s="12">
        <v>0.121</v>
      </c>
      <c r="Q197" s="12">
        <v>0</v>
      </c>
      <c r="R197" s="12">
        <v>12.391999999999999</v>
      </c>
      <c r="S197" s="12">
        <v>21.832000000000001</v>
      </c>
      <c r="T197" s="12">
        <v>0.42299999999999999</v>
      </c>
      <c r="U197" s="12">
        <v>0</v>
      </c>
      <c r="V197" s="12">
        <v>98.666297175109804</v>
      </c>
      <c r="W197" s="18">
        <v>1.6999009411336987</v>
      </c>
      <c r="X197" s="18">
        <v>0.30009905886630128</v>
      </c>
      <c r="Y197" s="18">
        <v>0</v>
      </c>
      <c r="Z197" s="18">
        <v>0</v>
      </c>
      <c r="AA197" s="18">
        <v>0.69892346589424204</v>
      </c>
      <c r="AB197" s="18">
        <v>0.1365885088507757</v>
      </c>
      <c r="AC197" s="18">
        <v>0.10438023220954307</v>
      </c>
      <c r="AD197" s="18">
        <v>5.2963800033607455E-2</v>
      </c>
      <c r="AE197" s="18">
        <v>8.6517907687981163E-2</v>
      </c>
      <c r="AF197" s="18">
        <v>7.4781015187222694E-4</v>
      </c>
      <c r="AG197" s="18">
        <v>0</v>
      </c>
      <c r="AH197" s="18">
        <v>3.8774742272580554E-3</v>
      </c>
      <c r="AI197" s="18">
        <v>0.88497220204003679</v>
      </c>
      <c r="AJ197" s="18">
        <v>3.1028598904683381E-2</v>
      </c>
      <c r="AK197" s="18">
        <v>0</v>
      </c>
      <c r="AL197" s="18">
        <v>2</v>
      </c>
      <c r="AM197" s="18">
        <v>2</v>
      </c>
      <c r="AN197" s="18">
        <v>12</v>
      </c>
      <c r="AO197" s="18">
        <f t="shared" si="6"/>
        <v>0.74362087558837653</v>
      </c>
      <c r="AP197" s="12">
        <v>13.388779331515593</v>
      </c>
      <c r="AQ197" s="12">
        <v>48.392406285402259</v>
      </c>
      <c r="AR197" s="12">
        <v>38.218814383082155</v>
      </c>
      <c r="AS197" s="12">
        <v>1.7204841767850545</v>
      </c>
      <c r="AT197" s="12">
        <v>6.2057197809366763E-2</v>
      </c>
      <c r="AU197" s="17">
        <v>8.6517907687981163E-2</v>
      </c>
      <c r="AV197" s="17">
        <v>4.2770940364894872E-2</v>
      </c>
      <c r="AW197" s="17">
        <v>8.4292303125444085E-2</v>
      </c>
      <c r="AX197" s="17">
        <v>0</v>
      </c>
      <c r="AY197" s="17">
        <v>7.4781015187222694E-4</v>
      </c>
      <c r="AZ197" s="17">
        <v>1.0192859668712447E-2</v>
      </c>
      <c r="BA197" s="17">
        <v>2.0087929084098705E-2</v>
      </c>
      <c r="BB197" s="17">
        <v>0.56163283641967521</v>
      </c>
      <c r="BC197" s="17">
        <v>0.10975821444204148</v>
      </c>
      <c r="BD197" s="17">
        <v>6.8645314737283414E-2</v>
      </c>
      <c r="BE197" s="17">
        <v>1.5353884317996136E-2</v>
      </c>
      <c r="BF197" s="17">
        <v>0.99999999999999978</v>
      </c>
    </row>
    <row r="198" spans="1:58" x14ac:dyDescent="0.3">
      <c r="A198" s="3" t="s">
        <v>267</v>
      </c>
      <c r="B198" s="3" t="s">
        <v>294</v>
      </c>
      <c r="C198" s="3" t="s">
        <v>172</v>
      </c>
      <c r="E198" s="4" t="s">
        <v>55</v>
      </c>
      <c r="F198" s="14">
        <v>9.3639178201556199E-3</v>
      </c>
      <c r="G198" s="14">
        <v>0.28369059843297328</v>
      </c>
      <c r="H198" s="16">
        <v>1142.6325649023061</v>
      </c>
      <c r="I198" s="16">
        <v>6.9865491985688601</v>
      </c>
      <c r="J198" s="12">
        <v>44.764000000000003</v>
      </c>
      <c r="K198" s="12">
        <v>3.0209999999999999</v>
      </c>
      <c r="L198" s="12">
        <v>8.0269999999999992</v>
      </c>
      <c r="M198" s="12">
        <v>0.12</v>
      </c>
      <c r="N198" s="12">
        <v>4.2126375097472399</v>
      </c>
      <c r="O198" s="12">
        <v>3.7193912640077627</v>
      </c>
      <c r="P198" s="12">
        <v>0.10100000000000001</v>
      </c>
      <c r="Q198" s="12">
        <v>0</v>
      </c>
      <c r="R198" s="12">
        <v>12.481</v>
      </c>
      <c r="S198" s="12">
        <v>22.163</v>
      </c>
      <c r="T198" s="12">
        <v>0.38100000000000001</v>
      </c>
      <c r="U198" s="12">
        <v>4.0000000000000001E-3</v>
      </c>
      <c r="V198" s="12">
        <v>98.994028773755005</v>
      </c>
      <c r="W198" s="18">
        <v>1.6883618040758772</v>
      </c>
      <c r="X198" s="18">
        <v>0.31163819592412279</v>
      </c>
      <c r="Y198" s="18">
        <v>0</v>
      </c>
      <c r="Z198" s="18">
        <v>0</v>
      </c>
      <c r="AA198" s="18">
        <v>0.70177307557566382</v>
      </c>
      <c r="AB198" s="18">
        <v>0.11731802457269708</v>
      </c>
      <c r="AC198" s="18">
        <v>0.11956438494062382</v>
      </c>
      <c r="AD198" s="18">
        <v>4.5181567336965434E-2</v>
      </c>
      <c r="AE198" s="18">
        <v>8.5683937323708451E-2</v>
      </c>
      <c r="AF198" s="18">
        <v>3.5784231569430756E-3</v>
      </c>
      <c r="AG198" s="18">
        <v>0</v>
      </c>
      <c r="AH198" s="18">
        <v>3.2265917937748514E-3</v>
      </c>
      <c r="AI198" s="18">
        <v>0.89561994114179644</v>
      </c>
      <c r="AJ198" s="18">
        <v>2.7861588612360565E-2</v>
      </c>
      <c r="AK198" s="18">
        <v>1.9246554546682027E-4</v>
      </c>
      <c r="AL198" s="18">
        <v>2</v>
      </c>
      <c r="AM198" s="18">
        <v>2.0000000000000004</v>
      </c>
      <c r="AN198" s="18">
        <v>11.999807534454533</v>
      </c>
      <c r="AO198" s="18">
        <f t="shared" si="6"/>
        <v>0.74763647229860442</v>
      </c>
      <c r="AP198" s="12">
        <v>13.067142182800421</v>
      </c>
      <c r="AQ198" s="12">
        <v>48.741167756901341</v>
      </c>
      <c r="AR198" s="12">
        <v>38.191690060298235</v>
      </c>
      <c r="AS198" s="12">
        <v>1.7147110412901574</v>
      </c>
      <c r="AT198" s="12">
        <v>5.5723177224721129E-2</v>
      </c>
      <c r="AU198" s="17">
        <v>8.5683937323708451E-2</v>
      </c>
      <c r="AV198" s="17">
        <v>3.846912703179891E-2</v>
      </c>
      <c r="AW198" s="17">
        <v>0.10180119424490697</v>
      </c>
      <c r="AX198" s="17">
        <v>0</v>
      </c>
      <c r="AY198" s="17">
        <v>3.5784231569430756E-3</v>
      </c>
      <c r="AZ198" s="17">
        <v>6.6596566410928809E-3</v>
      </c>
      <c r="BA198" s="17">
        <v>1.7623508814324611E-2</v>
      </c>
      <c r="BB198" s="17">
        <v>0.57374978871021765</v>
      </c>
      <c r="BC198" s="17">
        <v>9.5915893831164389E-2</v>
      </c>
      <c r="BD198" s="17">
        <v>6.4011643432723087E-2</v>
      </c>
      <c r="BE198" s="17">
        <v>1.231436126765377E-2</v>
      </c>
      <c r="BF198" s="17">
        <v>0.99980753445453385</v>
      </c>
    </row>
    <row r="199" spans="1:58" x14ac:dyDescent="0.3">
      <c r="A199" s="3" t="s">
        <v>268</v>
      </c>
      <c r="B199" s="3" t="s">
        <v>294</v>
      </c>
      <c r="C199" s="3" t="s">
        <v>172</v>
      </c>
      <c r="E199" s="4" t="s">
        <v>55</v>
      </c>
      <c r="F199" s="14">
        <v>0.12630639448761941</v>
      </c>
      <c r="G199" s="14">
        <v>0.3318410361753506</v>
      </c>
      <c r="H199" s="16">
        <v>1121.862242221832</v>
      </c>
      <c r="I199" s="16">
        <v>14.7275894549059</v>
      </c>
      <c r="J199" s="12">
        <v>47.427999999999997</v>
      </c>
      <c r="K199" s="12">
        <v>2.29</v>
      </c>
      <c r="L199" s="12">
        <v>6.0430000000000001</v>
      </c>
      <c r="M199" s="12">
        <v>7.0000000000000007E-2</v>
      </c>
      <c r="N199" s="12">
        <v>2.7172360715274144</v>
      </c>
      <c r="O199" s="12">
        <v>4.505980990732561</v>
      </c>
      <c r="P199" s="12">
        <v>0.13700000000000001</v>
      </c>
      <c r="Q199" s="12">
        <v>0</v>
      </c>
      <c r="R199" s="12">
        <v>13.446</v>
      </c>
      <c r="S199" s="12">
        <v>22.225999999999999</v>
      </c>
      <c r="T199" s="12">
        <v>0.36099999999999999</v>
      </c>
      <c r="U199" s="12">
        <v>3.0000000000000001E-3</v>
      </c>
      <c r="V199" s="12">
        <v>99.227217062259982</v>
      </c>
      <c r="W199" s="18">
        <v>1.7760201816526273</v>
      </c>
      <c r="X199" s="18">
        <v>0.22397981834737268</v>
      </c>
      <c r="Y199" s="18">
        <v>0</v>
      </c>
      <c r="Z199" s="18">
        <v>0</v>
      </c>
      <c r="AA199" s="18">
        <v>0.75061437886126958</v>
      </c>
      <c r="AB199" s="18">
        <v>0.14111028989781041</v>
      </c>
      <c r="AC199" s="18">
        <v>7.6568752045998778E-2</v>
      </c>
      <c r="AD199" s="18">
        <v>4.2721207333237254E-2</v>
      </c>
      <c r="AE199" s="18">
        <v>6.4485285330521877E-2</v>
      </c>
      <c r="AF199" s="18">
        <v>2.0724542085399714E-3</v>
      </c>
      <c r="AG199" s="18">
        <v>0</v>
      </c>
      <c r="AH199" s="18">
        <v>4.3452990658079576E-3</v>
      </c>
      <c r="AI199" s="18">
        <v>0.89172916735536845</v>
      </c>
      <c r="AJ199" s="18">
        <v>2.6209851210274561E-2</v>
      </c>
      <c r="AK199" s="18">
        <v>1.433146911709886E-4</v>
      </c>
      <c r="AL199" s="18">
        <v>2</v>
      </c>
      <c r="AM199" s="18">
        <v>1.9999999999999996</v>
      </c>
      <c r="AN199" s="18">
        <v>11.999856685308831</v>
      </c>
      <c r="AO199" s="18">
        <f t="shared" si="6"/>
        <v>0.77519310028687183</v>
      </c>
      <c r="AP199" s="12">
        <v>11.908826714449454</v>
      </c>
      <c r="AQ199" s="12">
        <v>47.83010764479824</v>
      </c>
      <c r="AR199" s="12">
        <v>40.261065640752307</v>
      </c>
      <c r="AS199" s="12">
        <v>1.7834538361144485</v>
      </c>
      <c r="AT199" s="12">
        <v>5.2419702420549122E-2</v>
      </c>
      <c r="AU199" s="17">
        <v>6.4485285330521877E-2</v>
      </c>
      <c r="AV199" s="17">
        <v>3.4025577593490702E-2</v>
      </c>
      <c r="AW199" s="17">
        <v>6.0983670092838227E-2</v>
      </c>
      <c r="AX199" s="17">
        <v>0</v>
      </c>
      <c r="AY199" s="17">
        <v>2.0724542085399714E-3</v>
      </c>
      <c r="AZ199" s="17">
        <v>8.6443045765279437E-3</v>
      </c>
      <c r="BA199" s="17">
        <v>1.5493092425206646E-2</v>
      </c>
      <c r="BB199" s="17">
        <v>0.6163627232602773</v>
      </c>
      <c r="BC199" s="17">
        <v>0.11587191107824035</v>
      </c>
      <c r="BD199" s="17">
        <v>6.7125827800496141E-2</v>
      </c>
      <c r="BE199" s="17">
        <v>1.4791838942689007E-2</v>
      </c>
      <c r="BF199" s="17">
        <v>0.9998566853088281</v>
      </c>
    </row>
    <row r="200" spans="1:58" x14ac:dyDescent="0.3">
      <c r="A200" s="3" t="s">
        <v>269</v>
      </c>
      <c r="B200" s="3" t="s">
        <v>294</v>
      </c>
      <c r="C200" s="3" t="s">
        <v>172</v>
      </c>
      <c r="E200" s="4" t="s">
        <v>55</v>
      </c>
      <c r="F200" s="14">
        <v>-0.14011671207845211</v>
      </c>
      <c r="G200" s="14">
        <v>0.47338227608532529</v>
      </c>
      <c r="H200" s="16">
        <v>1062.4207407236099</v>
      </c>
      <c r="I200" s="16">
        <v>17.77347776814328</v>
      </c>
      <c r="J200" s="12">
        <v>46.747</v>
      </c>
      <c r="K200" s="12">
        <v>2.351</v>
      </c>
      <c r="L200" s="12">
        <v>6.4740000000000002</v>
      </c>
      <c r="M200" s="12">
        <v>0.04</v>
      </c>
      <c r="N200" s="12">
        <v>4.3567353937593714</v>
      </c>
      <c r="O200" s="12">
        <v>3.3757293368396795</v>
      </c>
      <c r="P200" s="12">
        <v>0.11700000000000001</v>
      </c>
      <c r="Q200" s="12">
        <v>0</v>
      </c>
      <c r="R200" s="12">
        <v>13.22</v>
      </c>
      <c r="S200" s="12">
        <v>22.433</v>
      </c>
      <c r="T200" s="12">
        <v>0.47699999999999998</v>
      </c>
      <c r="U200" s="12">
        <v>0</v>
      </c>
      <c r="V200" s="12">
        <v>99.591464730599057</v>
      </c>
      <c r="W200" s="18">
        <v>1.7468126044584105</v>
      </c>
      <c r="X200" s="18">
        <v>0.25318739554158953</v>
      </c>
      <c r="Y200" s="18">
        <v>0</v>
      </c>
      <c r="Z200" s="18">
        <v>0</v>
      </c>
      <c r="AA200" s="18">
        <v>0.73643549781358031</v>
      </c>
      <c r="AB200" s="18">
        <v>0.105491248751831</v>
      </c>
      <c r="AC200" s="18">
        <v>0.12250811793137295</v>
      </c>
      <c r="AD200" s="18">
        <v>3.1930366327752757E-2</v>
      </c>
      <c r="AE200" s="18">
        <v>6.6062842935684027E-2</v>
      </c>
      <c r="AF200" s="18">
        <v>1.1817520960752171E-3</v>
      </c>
      <c r="AG200" s="18">
        <v>0</v>
      </c>
      <c r="AH200" s="18">
        <v>3.7030915859581843E-3</v>
      </c>
      <c r="AI200" s="18">
        <v>0.89812855587276441</v>
      </c>
      <c r="AJ200" s="18">
        <v>3.4558526684981716E-2</v>
      </c>
      <c r="AK200" s="18">
        <v>0</v>
      </c>
      <c r="AL200" s="18">
        <v>2</v>
      </c>
      <c r="AM200" s="18">
        <v>2.0000000000000009</v>
      </c>
      <c r="AN200" s="18">
        <v>12</v>
      </c>
      <c r="AO200" s="18">
        <f t="shared" si="6"/>
        <v>0.7635927784483737</v>
      </c>
      <c r="AP200" s="12">
        <v>12.41529314194146</v>
      </c>
      <c r="AQ200" s="12">
        <v>48.124346127375425</v>
      </c>
      <c r="AR200" s="12">
        <v>39.460360730683114</v>
      </c>
      <c r="AS200" s="12">
        <v>1.7400553024381757</v>
      </c>
      <c r="AT200" s="12">
        <v>6.9117053369963433E-2</v>
      </c>
      <c r="AU200" s="17">
        <v>6.6062842935684027E-2</v>
      </c>
      <c r="AV200" s="17">
        <v>2.5029672860220439E-2</v>
      </c>
      <c r="AW200" s="17">
        <v>9.603203681000104E-2</v>
      </c>
      <c r="AX200" s="17">
        <v>0</v>
      </c>
      <c r="AY200" s="17">
        <v>1.1817520960752171E-3</v>
      </c>
      <c r="AZ200" s="17">
        <v>6.9006934675323178E-3</v>
      </c>
      <c r="BA200" s="17">
        <v>2.6476081121371911E-2</v>
      </c>
      <c r="BB200" s="17">
        <v>0.62191703640406604</v>
      </c>
      <c r="BC200" s="17">
        <v>8.9086966862792938E-2</v>
      </c>
      <c r="BD200" s="17">
        <v>5.7259230704757136E-2</v>
      </c>
      <c r="BE200" s="17">
        <v>1.0053686737498121E-2</v>
      </c>
      <c r="BF200" s="17">
        <v>0.99999999999999911</v>
      </c>
    </row>
    <row r="201" spans="1:58" x14ac:dyDescent="0.3">
      <c r="A201" s="3" t="s">
        <v>270</v>
      </c>
      <c r="B201" s="3" t="s">
        <v>294</v>
      </c>
      <c r="C201" s="3" t="s">
        <v>172</v>
      </c>
      <c r="E201" s="4" t="s">
        <v>78</v>
      </c>
      <c r="F201" s="14">
        <v>-0.22450896278023719</v>
      </c>
      <c r="G201" s="14">
        <v>0.31407410125315149</v>
      </c>
      <c r="H201" s="16">
        <v>1132.1404898166661</v>
      </c>
      <c r="I201" s="16">
        <v>19.141226383917768</v>
      </c>
      <c r="J201" s="12">
        <v>46.694000000000003</v>
      </c>
      <c r="K201" s="12">
        <v>2.37</v>
      </c>
      <c r="L201" s="12">
        <v>6.4669999999999996</v>
      </c>
      <c r="M201" s="12">
        <v>0.13500000000000001</v>
      </c>
      <c r="N201" s="12">
        <v>3.4985523334954056</v>
      </c>
      <c r="O201" s="12">
        <v>3.9049382434427842</v>
      </c>
      <c r="P201" s="12">
        <v>0.10100000000000001</v>
      </c>
      <c r="Q201" s="12">
        <v>0</v>
      </c>
      <c r="R201" s="12">
        <v>13.291</v>
      </c>
      <c r="S201" s="12">
        <v>22.167000000000002</v>
      </c>
      <c r="T201" s="12">
        <v>0.39600000000000002</v>
      </c>
      <c r="U201" s="12">
        <v>0.01</v>
      </c>
      <c r="V201" s="12">
        <v>99.034490576938197</v>
      </c>
      <c r="W201" s="18">
        <v>1.7532188770459989</v>
      </c>
      <c r="X201" s="18">
        <v>0.24678112295400112</v>
      </c>
      <c r="Y201" s="18">
        <v>0</v>
      </c>
      <c r="Z201" s="18">
        <v>0</v>
      </c>
      <c r="AA201" s="18">
        <v>0.74394941124514291</v>
      </c>
      <c r="AB201" s="18">
        <v>0.12261552797189654</v>
      </c>
      <c r="AC201" s="18">
        <v>9.8849515742426064E-2</v>
      </c>
      <c r="AD201" s="18">
        <v>3.9397326553285039E-2</v>
      </c>
      <c r="AE201" s="18">
        <v>6.6916846021650767E-2</v>
      </c>
      <c r="AF201" s="18">
        <v>4.0075841077293608E-3</v>
      </c>
      <c r="AG201" s="18">
        <v>0</v>
      </c>
      <c r="AH201" s="18">
        <v>3.2120511503380077E-3</v>
      </c>
      <c r="AI201" s="18">
        <v>0.89174474171479157</v>
      </c>
      <c r="AJ201" s="18">
        <v>2.8827999995145202E-2</v>
      </c>
      <c r="AK201" s="18">
        <v>4.7899549759428773E-4</v>
      </c>
      <c r="AL201" s="18">
        <v>2</v>
      </c>
      <c r="AM201" s="18">
        <v>1.9999999999999998</v>
      </c>
      <c r="AN201" s="18">
        <v>11.999521004502407</v>
      </c>
      <c r="AO201" s="18">
        <f t="shared" si="6"/>
        <v>0.77060106923339866</v>
      </c>
      <c r="AP201" s="12">
        <v>12.077003185648259</v>
      </c>
      <c r="AQ201" s="12">
        <v>47.933698328091431</v>
      </c>
      <c r="AR201" s="12">
        <v>39.989298486260317</v>
      </c>
      <c r="AS201" s="12">
        <v>1.758309680931831</v>
      </c>
      <c r="AT201" s="12">
        <v>5.7655999990290405E-2</v>
      </c>
      <c r="AU201" s="17">
        <v>6.6916846021650767E-2</v>
      </c>
      <c r="AV201" s="17">
        <v>3.218754761447077E-2</v>
      </c>
      <c r="AW201" s="17">
        <v>8.0759883296228824E-2</v>
      </c>
      <c r="AX201" s="17">
        <v>0</v>
      </c>
      <c r="AY201" s="17">
        <v>4.0075841077293608E-3</v>
      </c>
      <c r="AZ201" s="17">
        <v>7.0732756977784699E-3</v>
      </c>
      <c r="BA201" s="17">
        <v>1.774714018963737E-2</v>
      </c>
      <c r="BB201" s="17">
        <v>0.61115218108215164</v>
      </c>
      <c r="BC201" s="17">
        <v>0.10072828370028952</v>
      </c>
      <c r="BD201" s="17">
        <v>6.6398615081495638E-2</v>
      </c>
      <c r="BE201" s="17">
        <v>1.2549647710972511E-2</v>
      </c>
      <c r="BF201" s="17">
        <v>0.99952100450240478</v>
      </c>
    </row>
    <row r="202" spans="1:58" x14ac:dyDescent="0.3">
      <c r="A202" s="3" t="s">
        <v>271</v>
      </c>
      <c r="B202" s="3" t="s">
        <v>294</v>
      </c>
      <c r="C202" s="3" t="s">
        <v>172</v>
      </c>
      <c r="E202" s="4" t="s">
        <v>78</v>
      </c>
      <c r="F202" s="14">
        <v>-0.1472167771309614</v>
      </c>
      <c r="G202" s="14">
        <v>0.46364068549341658</v>
      </c>
      <c r="H202" s="16">
        <v>1085.412246584892</v>
      </c>
      <c r="I202" s="16">
        <v>20.058096378574479</v>
      </c>
      <c r="J202" s="12">
        <v>46.104999999999997</v>
      </c>
      <c r="K202" s="12">
        <v>2.391</v>
      </c>
      <c r="L202" s="12">
        <v>6.5570000000000004</v>
      </c>
      <c r="M202" s="12">
        <v>6.7000000000000004E-2</v>
      </c>
      <c r="N202" s="12">
        <v>4.4386674941632815</v>
      </c>
      <c r="O202" s="12">
        <v>3.1980053254974621</v>
      </c>
      <c r="P202" s="12">
        <v>0.104</v>
      </c>
      <c r="Q202" s="12">
        <v>0</v>
      </c>
      <c r="R202" s="12">
        <v>13.138999999999999</v>
      </c>
      <c r="S202" s="12">
        <v>22.234999999999999</v>
      </c>
      <c r="T202" s="12">
        <v>0.437</v>
      </c>
      <c r="U202" s="12">
        <v>1.4E-2</v>
      </c>
      <c r="V202" s="12">
        <v>98.685672819660738</v>
      </c>
      <c r="W202" s="18">
        <v>1.7387954144474602</v>
      </c>
      <c r="X202" s="18">
        <v>0.26120458555253978</v>
      </c>
      <c r="Y202" s="18">
        <v>0</v>
      </c>
      <c r="Z202" s="18">
        <v>0</v>
      </c>
      <c r="AA202" s="18">
        <v>0.73870911825647612</v>
      </c>
      <c r="AB202" s="18">
        <v>0.10086393005068453</v>
      </c>
      <c r="AC202" s="18">
        <v>0.12596914591102681</v>
      </c>
      <c r="AD202" s="18">
        <v>3.0245810500311887E-2</v>
      </c>
      <c r="AE202" s="18">
        <v>6.7809742327256201E-2</v>
      </c>
      <c r="AF202" s="18">
        <v>1.9977865302916106E-3</v>
      </c>
      <c r="AG202" s="18">
        <v>0</v>
      </c>
      <c r="AH202" s="18">
        <v>3.3221544461522695E-3</v>
      </c>
      <c r="AI202" s="18">
        <v>0.89845466993419876</v>
      </c>
      <c r="AJ202" s="18">
        <v>3.1954068737521969E-2</v>
      </c>
      <c r="AK202" s="18">
        <v>6.7357330607984529E-4</v>
      </c>
      <c r="AL202" s="18">
        <v>2</v>
      </c>
      <c r="AM202" s="18">
        <v>1.9999999999999998</v>
      </c>
      <c r="AN202" s="18">
        <v>11.999326426693921</v>
      </c>
      <c r="AO202" s="18">
        <f t="shared" si="6"/>
        <v>0.7650718142407219</v>
      </c>
      <c r="AP202" s="12">
        <v>12.325437063271591</v>
      </c>
      <c r="AQ202" s="12">
        <v>48.114685331513819</v>
      </c>
      <c r="AR202" s="12">
        <v>39.559877605214595</v>
      </c>
      <c r="AS202" s="12">
        <v>1.7380277182413595</v>
      </c>
      <c r="AT202" s="12">
        <v>6.3908137475043938E-2</v>
      </c>
      <c r="AU202" s="17">
        <v>6.7809742327256201E-2</v>
      </c>
      <c r="AV202" s="17">
        <v>2.4315361670123537E-2</v>
      </c>
      <c r="AW202" s="17">
        <v>0.10126973922790385</v>
      </c>
      <c r="AX202" s="17">
        <v>0</v>
      </c>
      <c r="AY202" s="17">
        <v>1.9977865302916106E-3</v>
      </c>
      <c r="AZ202" s="17">
        <v>5.8000338491787928E-3</v>
      </c>
      <c r="BA202" s="17">
        <v>2.4156248358051566E-2</v>
      </c>
      <c r="BB202" s="17">
        <v>0.62035593443163706</v>
      </c>
      <c r="BC202" s="17">
        <v>8.4703892277278148E-2</v>
      </c>
      <c r="BD202" s="17">
        <v>5.9176591912419529E-2</v>
      </c>
      <c r="BE202" s="17">
        <v>9.7410961097793257E-3</v>
      </c>
      <c r="BF202" s="17">
        <v>0.99932642669391958</v>
      </c>
    </row>
    <row r="203" spans="1:58" x14ac:dyDescent="0.3">
      <c r="A203" s="3" t="s">
        <v>272</v>
      </c>
      <c r="B203" s="3" t="s">
        <v>294</v>
      </c>
      <c r="C203" s="3" t="s">
        <v>172</v>
      </c>
      <c r="E203" s="4" t="s">
        <v>78</v>
      </c>
      <c r="F203" s="14">
        <v>-0.14818080142140391</v>
      </c>
      <c r="G203" s="14">
        <v>0.38646883030297557</v>
      </c>
      <c r="H203" s="16">
        <v>1122.0782852172849</v>
      </c>
      <c r="I203" s="16">
        <v>21.898646600271562</v>
      </c>
      <c r="J203" s="12">
        <v>46.545000000000002</v>
      </c>
      <c r="K203" s="12">
        <v>2.3610000000000002</v>
      </c>
      <c r="L203" s="12">
        <v>6.7610000000000001</v>
      </c>
      <c r="M203" s="12">
        <v>0.13600000000000001</v>
      </c>
      <c r="N203" s="12">
        <v>4.2734812194959941</v>
      </c>
      <c r="O203" s="12">
        <v>3.487642974564352</v>
      </c>
      <c r="P203" s="12">
        <v>0.106</v>
      </c>
      <c r="Q203" s="12">
        <v>0</v>
      </c>
      <c r="R203" s="12">
        <v>13.236000000000001</v>
      </c>
      <c r="S203" s="12">
        <v>22.408000000000001</v>
      </c>
      <c r="T203" s="12">
        <v>0.39600000000000002</v>
      </c>
      <c r="U203" s="12">
        <v>1.4999999999999999E-2</v>
      </c>
      <c r="V203" s="12">
        <v>99.725124194060356</v>
      </c>
      <c r="W203" s="18">
        <v>1.7376337489822347</v>
      </c>
      <c r="X203" s="18">
        <v>0.26236625101776534</v>
      </c>
      <c r="Y203" s="18">
        <v>0</v>
      </c>
      <c r="Z203" s="18">
        <v>0</v>
      </c>
      <c r="AA203" s="18">
        <v>0.73663551625599044</v>
      </c>
      <c r="AB203" s="18">
        <v>0.10888635809088193</v>
      </c>
      <c r="AC203" s="18">
        <v>0.12005441070446032</v>
      </c>
      <c r="AD203" s="18">
        <v>3.5111952863101814E-2</v>
      </c>
      <c r="AE203" s="18">
        <v>6.6281641222345561E-2</v>
      </c>
      <c r="AF203" s="18">
        <v>4.0141900939195839E-3</v>
      </c>
      <c r="AG203" s="18">
        <v>0</v>
      </c>
      <c r="AH203" s="18">
        <v>3.3517922568271422E-3</v>
      </c>
      <c r="AI203" s="18">
        <v>0.89628655342406671</v>
      </c>
      <c r="AJ203" s="18">
        <v>2.8663199245431766E-2</v>
      </c>
      <c r="AK203" s="18">
        <v>7.1438584297498604E-4</v>
      </c>
      <c r="AL203" s="18">
        <v>2</v>
      </c>
      <c r="AM203" s="18">
        <v>2.0000000000000004</v>
      </c>
      <c r="AN203" s="18">
        <v>11.999285614157026</v>
      </c>
      <c r="AO203" s="18">
        <f t="shared" si="6"/>
        <v>0.76289727457093548</v>
      </c>
      <c r="AP203" s="12">
        <v>12.453931961759189</v>
      </c>
      <c r="AQ203" s="12">
        <v>48.052730160722142</v>
      </c>
      <c r="AR203" s="12">
        <v>39.49333787751867</v>
      </c>
      <c r="AS203" s="12">
        <v>1.7418084277709389</v>
      </c>
      <c r="AT203" s="12">
        <v>5.7326398490863531E-2</v>
      </c>
      <c r="AU203" s="17">
        <v>6.6281641222345561E-2</v>
      </c>
      <c r="AV203" s="17">
        <v>2.9372575403843845E-2</v>
      </c>
      <c r="AW203" s="17">
        <v>0.10043039316923037</v>
      </c>
      <c r="AX203" s="17">
        <v>0</v>
      </c>
      <c r="AY203" s="17">
        <v>4.0141900939195839E-3</v>
      </c>
      <c r="AZ203" s="17">
        <v>5.5777220497483532E-3</v>
      </c>
      <c r="BA203" s="17">
        <v>1.9071287101763826E-2</v>
      </c>
      <c r="BB203" s="17">
        <v>0.61002989500036719</v>
      </c>
      <c r="BC203" s="17">
        <v>9.0172048628279655E-2</v>
      </c>
      <c r="BD203" s="17">
        <v>6.3302810627811623E-2</v>
      </c>
      <c r="BE203" s="17">
        <v>1.1033050859714708E-2</v>
      </c>
      <c r="BF203" s="17">
        <v>0.99928561415702477</v>
      </c>
    </row>
    <row r="204" spans="1:58" x14ac:dyDescent="0.3">
      <c r="A204" s="3" t="s">
        <v>273</v>
      </c>
      <c r="B204" s="3" t="s">
        <v>294</v>
      </c>
      <c r="C204" s="3" t="s">
        <v>172</v>
      </c>
      <c r="E204" s="4" t="s">
        <v>78</v>
      </c>
      <c r="F204" s="14">
        <v>-0.1570069558918476</v>
      </c>
      <c r="G204" s="14">
        <v>0.22898562761661451</v>
      </c>
      <c r="H204" s="16">
        <v>1124.879475831985</v>
      </c>
      <c r="I204" s="16">
        <v>12.3908213894279</v>
      </c>
      <c r="J204" s="12">
        <v>46.168999999999997</v>
      </c>
      <c r="K204" s="12">
        <v>2.5920000000000001</v>
      </c>
      <c r="L204" s="12">
        <v>7.2469999999999999</v>
      </c>
      <c r="M204" s="12">
        <v>6.0999999999999999E-2</v>
      </c>
      <c r="N204" s="12">
        <v>2.9713603261807005</v>
      </c>
      <c r="O204" s="12">
        <v>4.5603153109802923</v>
      </c>
      <c r="P204" s="12">
        <v>0.107</v>
      </c>
      <c r="Q204" s="12">
        <v>0</v>
      </c>
      <c r="R204" s="12">
        <v>12.52</v>
      </c>
      <c r="S204" s="12">
        <v>22.376999999999999</v>
      </c>
      <c r="T204" s="12">
        <v>0.40400000000000003</v>
      </c>
      <c r="U204" s="12">
        <v>3.0000000000000001E-3</v>
      </c>
      <c r="V204" s="12">
        <v>99.011675637160977</v>
      </c>
      <c r="W204" s="18">
        <v>1.7377253401150423</v>
      </c>
      <c r="X204" s="18">
        <v>0.26227465988495768</v>
      </c>
      <c r="Y204" s="18">
        <v>0</v>
      </c>
      <c r="Z204" s="18">
        <v>0</v>
      </c>
      <c r="AA204" s="18">
        <v>0.70249895466212287</v>
      </c>
      <c r="AB204" s="18">
        <v>0.14354292163727717</v>
      </c>
      <c r="AC204" s="18">
        <v>8.4158328016192385E-2</v>
      </c>
      <c r="AD204" s="18">
        <v>5.9200879596297384E-2</v>
      </c>
      <c r="AE204" s="18">
        <v>7.3363107954108081E-2</v>
      </c>
      <c r="AF204" s="18">
        <v>1.8152411132551329E-3</v>
      </c>
      <c r="AG204" s="18">
        <v>0</v>
      </c>
      <c r="AH204" s="18">
        <v>3.4111472218352951E-3</v>
      </c>
      <c r="AI204" s="18">
        <v>0.90238341504990816</v>
      </c>
      <c r="AJ204" s="18">
        <v>2.9481956397360835E-2</v>
      </c>
      <c r="AK204" s="18">
        <v>1.4404835164260623E-4</v>
      </c>
      <c r="AL204" s="18">
        <v>2</v>
      </c>
      <c r="AM204" s="18">
        <v>1.9999999999999996</v>
      </c>
      <c r="AN204" s="18">
        <v>11.999855951648355</v>
      </c>
      <c r="AO204" s="18">
        <f t="shared" si="6"/>
        <v>0.75521264282993372</v>
      </c>
      <c r="AP204" s="12">
        <v>12.587857061536518</v>
      </c>
      <c r="AQ204" s="12">
        <v>49.149563575674989</v>
      </c>
      <c r="AR204" s="12">
        <v>38.2625793627885</v>
      </c>
      <c r="AS204" s="12">
        <v>1.7484252913493084</v>
      </c>
      <c r="AT204" s="12">
        <v>5.8963912794721671E-2</v>
      </c>
      <c r="AU204" s="17">
        <v>7.3363107954108081E-2</v>
      </c>
      <c r="AV204" s="17">
        <v>4.7716289963719238E-2</v>
      </c>
      <c r="AW204" s="17">
        <v>6.7832154013022283E-2</v>
      </c>
      <c r="AX204" s="17">
        <v>0</v>
      </c>
      <c r="AY204" s="17">
        <v>1.8152411132551329E-3</v>
      </c>
      <c r="AZ204" s="17">
        <v>1.1425104167614591E-2</v>
      </c>
      <c r="BA204" s="17">
        <v>1.6241611116491111E-2</v>
      </c>
      <c r="BB204" s="17">
        <v>0.59242131159546163</v>
      </c>
      <c r="BC204" s="17">
        <v>0.12105055152359701</v>
      </c>
      <c r="BD204" s="17">
        <v>5.5038821533330617E-2</v>
      </c>
      <c r="BE204" s="17">
        <v>1.2951758667757728E-2</v>
      </c>
      <c r="BF204" s="17">
        <v>0.99985595164835739</v>
      </c>
    </row>
    <row r="205" spans="1:58" x14ac:dyDescent="0.3">
      <c r="A205" s="3" t="s">
        <v>274</v>
      </c>
      <c r="B205" s="3" t="s">
        <v>294</v>
      </c>
      <c r="C205" s="3" t="s">
        <v>172</v>
      </c>
      <c r="E205" s="4" t="s">
        <v>78</v>
      </c>
      <c r="F205" s="14">
        <v>-0.1576985388994217</v>
      </c>
      <c r="G205" s="14">
        <v>0.30032119000812041</v>
      </c>
      <c r="H205" s="16">
        <v>1120.692777037621</v>
      </c>
      <c r="I205" s="16">
        <v>21.299175865665539</v>
      </c>
      <c r="J205" s="12">
        <v>46.548999999999999</v>
      </c>
      <c r="K205" s="12">
        <v>2.262</v>
      </c>
      <c r="L205" s="12">
        <v>6.8739999999999997</v>
      </c>
      <c r="M205" s="12">
        <v>0.16600000000000001</v>
      </c>
      <c r="N205" s="12">
        <v>3.6233835115436999</v>
      </c>
      <c r="O205" s="12">
        <v>3.6756128527726384</v>
      </c>
      <c r="P205" s="12">
        <v>8.3000000000000004E-2</v>
      </c>
      <c r="Q205" s="12">
        <v>0</v>
      </c>
      <c r="R205" s="12">
        <v>13.167999999999999</v>
      </c>
      <c r="S205" s="12">
        <v>22.428999999999998</v>
      </c>
      <c r="T205" s="12">
        <v>0.36199999999999999</v>
      </c>
      <c r="U205" s="12">
        <v>1.6E-2</v>
      </c>
      <c r="V205" s="12">
        <v>99.207996364316344</v>
      </c>
      <c r="W205" s="18">
        <v>1.7444347302193546</v>
      </c>
      <c r="X205" s="18">
        <v>0.25556526978064542</v>
      </c>
      <c r="Y205" s="18">
        <v>0</v>
      </c>
      <c r="Z205" s="18">
        <v>0</v>
      </c>
      <c r="AA205" s="18">
        <v>0.73565615699084985</v>
      </c>
      <c r="AB205" s="18">
        <v>0.11519413658012612</v>
      </c>
      <c r="AC205" s="18">
        <v>0.10218091441771016</v>
      </c>
      <c r="AD205" s="18">
        <v>4.8042514987300222E-2</v>
      </c>
      <c r="AE205" s="18">
        <v>6.3745425982028092E-2</v>
      </c>
      <c r="AF205" s="18">
        <v>4.9184275116640397E-3</v>
      </c>
      <c r="AG205" s="18">
        <v>0</v>
      </c>
      <c r="AH205" s="18">
        <v>2.634562349330453E-3</v>
      </c>
      <c r="AI205" s="18">
        <v>0.90056042208090603</v>
      </c>
      <c r="AJ205" s="18">
        <v>2.6302510809064351E-2</v>
      </c>
      <c r="AK205" s="18">
        <v>7.6492829102079113E-4</v>
      </c>
      <c r="AL205" s="18">
        <v>2</v>
      </c>
      <c r="AM205" s="18">
        <v>2</v>
      </c>
      <c r="AN205" s="18">
        <v>11.999235071708977</v>
      </c>
      <c r="AO205" s="18">
        <f t="shared" si="6"/>
        <v>0.77191192777769269</v>
      </c>
      <c r="AP205" s="12">
        <v>11.85252175870137</v>
      </c>
      <c r="AQ205" s="12">
        <v>48.515661817450692</v>
      </c>
      <c r="AR205" s="12">
        <v>39.631816423847944</v>
      </c>
      <c r="AS205" s="12">
        <v>1.7514107156518821</v>
      </c>
      <c r="AT205" s="12">
        <v>5.2605021618128703E-2</v>
      </c>
      <c r="AU205" s="17">
        <v>6.3745425982028092E-2</v>
      </c>
      <c r="AV205" s="17">
        <v>4.0959104460692189E-2</v>
      </c>
      <c r="AW205" s="17">
        <v>8.7115313355897048E-2</v>
      </c>
      <c r="AX205" s="17">
        <v>0</v>
      </c>
      <c r="AY205" s="17">
        <v>4.9184275116640397E-3</v>
      </c>
      <c r="AZ205" s="17">
        <v>6.8387810501599824E-3</v>
      </c>
      <c r="BA205" s="17">
        <v>1.4545302247240328E-2</v>
      </c>
      <c r="BB205" s="17">
        <v>0.61278626106406586</v>
      </c>
      <c r="BC205" s="17">
        <v>9.5954317218222895E-2</v>
      </c>
      <c r="BD205" s="17">
        <v>6.1434947963391995E-2</v>
      </c>
      <c r="BE205" s="17">
        <v>1.0937190855616837E-2</v>
      </c>
      <c r="BF205" s="17">
        <v>0.99923507170897929</v>
      </c>
    </row>
    <row r="206" spans="1:58" x14ac:dyDescent="0.3">
      <c r="A206" s="3" t="s">
        <v>275</v>
      </c>
      <c r="B206" s="3" t="s">
        <v>294</v>
      </c>
      <c r="C206" s="3" t="s">
        <v>172</v>
      </c>
      <c r="E206" s="4" t="s">
        <v>291</v>
      </c>
      <c r="F206" s="14">
        <v>-0.224934452958405</v>
      </c>
      <c r="G206" s="14">
        <v>0.24852464458957391</v>
      </c>
      <c r="H206" s="16">
        <v>1141.6540837287901</v>
      </c>
      <c r="I206" s="16">
        <v>6.218270959354423</v>
      </c>
      <c r="J206" s="12">
        <v>44.427</v>
      </c>
      <c r="K206" s="12">
        <v>3.3180000000000001</v>
      </c>
      <c r="L206" s="12">
        <v>8.3320000000000007</v>
      </c>
      <c r="M206" s="12">
        <v>0.10199999999999999</v>
      </c>
      <c r="N206" s="12">
        <v>3.2739891522937401</v>
      </c>
      <c r="O206" s="12">
        <v>4.7190043254343292</v>
      </c>
      <c r="P206" s="12">
        <v>8.6999999999999994E-2</v>
      </c>
      <c r="Q206" s="12">
        <v>0</v>
      </c>
      <c r="R206" s="12">
        <v>11.97</v>
      </c>
      <c r="S206" s="12">
        <v>22.257999999999999</v>
      </c>
      <c r="T206" s="12">
        <v>0.312</v>
      </c>
      <c r="U206" s="12">
        <v>0</v>
      </c>
      <c r="V206" s="12">
        <v>98.798993477728061</v>
      </c>
      <c r="W206" s="18">
        <v>1.6827841979914624</v>
      </c>
      <c r="X206" s="18">
        <v>0.31721580200853761</v>
      </c>
      <c r="Y206" s="18">
        <v>0</v>
      </c>
      <c r="Z206" s="18">
        <v>0</v>
      </c>
      <c r="AA206" s="18">
        <v>0.67590595851124102</v>
      </c>
      <c r="AB206" s="18">
        <v>0.14948170962249002</v>
      </c>
      <c r="AC206" s="18">
        <v>9.3318937556601256E-2</v>
      </c>
      <c r="AD206" s="18">
        <v>5.4738601753427762E-2</v>
      </c>
      <c r="AE206" s="18">
        <v>9.4508283880953267E-2</v>
      </c>
      <c r="AF206" s="18">
        <v>3.0546075945916498E-3</v>
      </c>
      <c r="AG206" s="18">
        <v>0</v>
      </c>
      <c r="AH206" s="18">
        <v>2.7911727060128668E-3</v>
      </c>
      <c r="AI206" s="18">
        <v>0.90328781571669192</v>
      </c>
      <c r="AJ206" s="18">
        <v>2.2912912657990624E-2</v>
      </c>
      <c r="AK206" s="18">
        <v>0</v>
      </c>
      <c r="AL206" s="18">
        <v>2</v>
      </c>
      <c r="AM206" s="18">
        <v>2.0000000000000004</v>
      </c>
      <c r="AN206" s="18">
        <v>12</v>
      </c>
      <c r="AO206" s="18">
        <f t="shared" si="6"/>
        <v>0.73571470404673245</v>
      </c>
      <c r="AP206" s="12">
        <v>13.45866718136152</v>
      </c>
      <c r="AQ206" s="12">
        <v>49.501038293528822</v>
      </c>
      <c r="AR206" s="12">
        <v>37.040294525109658</v>
      </c>
      <c r="AS206" s="12">
        <v>1.728675483850423</v>
      </c>
      <c r="AT206" s="12">
        <v>4.5825825315981249E-2</v>
      </c>
      <c r="AU206" s="17">
        <v>9.4508283880953267E-2</v>
      </c>
      <c r="AV206" s="17">
        <v>4.7396754405234075E-2</v>
      </c>
      <c r="AW206" s="17">
        <v>8.080247984139699E-2</v>
      </c>
      <c r="AX206" s="17">
        <v>0</v>
      </c>
      <c r="AY206" s="17">
        <v>3.0546075945916498E-3</v>
      </c>
      <c r="AZ206" s="17">
        <v>7.3418473481936877E-3</v>
      </c>
      <c r="BA206" s="17">
        <v>1.2516457715204266E-2</v>
      </c>
      <c r="BB206" s="17">
        <v>0.55732390505172891</v>
      </c>
      <c r="BC206" s="17">
        <v>0.12325639253737875</v>
      </c>
      <c r="BD206" s="17">
        <v>5.9291026729756058E-2</v>
      </c>
      <c r="BE206" s="17">
        <v>1.4508244895562072E-2</v>
      </c>
      <c r="BF206" s="17">
        <v>0.99999999999999978</v>
      </c>
    </row>
    <row r="207" spans="1:58" x14ac:dyDescent="0.3">
      <c r="A207" s="3" t="s">
        <v>276</v>
      </c>
      <c r="B207" s="3" t="s">
        <v>294</v>
      </c>
      <c r="C207" s="3" t="s">
        <v>172</v>
      </c>
      <c r="E207" s="4" t="s">
        <v>291</v>
      </c>
      <c r="F207" s="14">
        <v>-0.1630004230886698</v>
      </c>
      <c r="G207" s="14">
        <v>0.26288651047945749</v>
      </c>
      <c r="H207" s="16">
        <v>1142.356903553009</v>
      </c>
      <c r="I207" s="16">
        <v>7.3773452044850432</v>
      </c>
      <c r="J207" s="12">
        <v>44.588000000000001</v>
      </c>
      <c r="K207" s="12">
        <v>3.0640000000000001</v>
      </c>
      <c r="L207" s="12">
        <v>8.3089999999999993</v>
      </c>
      <c r="M207" s="12">
        <v>0.151</v>
      </c>
      <c r="N207" s="12">
        <v>4.395804266205448</v>
      </c>
      <c r="O207" s="12">
        <v>3.6345744466178642</v>
      </c>
      <c r="P207" s="12">
        <v>8.7999999999999995E-2</v>
      </c>
      <c r="Q207" s="12">
        <v>0</v>
      </c>
      <c r="R207" s="12">
        <v>12.186</v>
      </c>
      <c r="S207" s="12">
        <v>22.529</v>
      </c>
      <c r="T207" s="12">
        <v>0.38</v>
      </c>
      <c r="U207" s="12">
        <v>0</v>
      </c>
      <c r="V207" s="12">
        <v>99.325378712823294</v>
      </c>
      <c r="W207" s="18">
        <v>1.6783303992109004</v>
      </c>
      <c r="X207" s="18">
        <v>0.32166960078909956</v>
      </c>
      <c r="Y207" s="18">
        <v>0</v>
      </c>
      <c r="Z207" s="18">
        <v>0</v>
      </c>
      <c r="AA207" s="18">
        <v>0.68380351601734812</v>
      </c>
      <c r="AB207" s="18">
        <v>0.11441139498169423</v>
      </c>
      <c r="AC207" s="18">
        <v>0.12451134567619171</v>
      </c>
      <c r="AD207" s="18">
        <v>4.6940501700319881E-2</v>
      </c>
      <c r="AE207" s="18">
        <v>8.6728190940815408E-2</v>
      </c>
      <c r="AF207" s="18">
        <v>4.4937637219237998E-3</v>
      </c>
      <c r="AG207" s="18">
        <v>0</v>
      </c>
      <c r="AH207" s="18">
        <v>2.8056155523681001E-3</v>
      </c>
      <c r="AI207" s="18">
        <v>0.90857327921837328</v>
      </c>
      <c r="AJ207" s="18">
        <v>2.7732392190964846E-2</v>
      </c>
      <c r="AK207" s="18">
        <v>0</v>
      </c>
      <c r="AL207" s="18">
        <v>2</v>
      </c>
      <c r="AM207" s="18">
        <v>1.9999999999999996</v>
      </c>
      <c r="AN207" s="18">
        <v>11.999999999999998</v>
      </c>
      <c r="AO207" s="18">
        <f t="shared" si="6"/>
        <v>0.74106866589147247</v>
      </c>
      <c r="AP207" s="12">
        <v>13.179634549288505</v>
      </c>
      <c r="AQ207" s="12">
        <v>49.537687547634356</v>
      </c>
      <c r="AR207" s="12">
        <v>37.282677903077136</v>
      </c>
      <c r="AS207" s="12">
        <v>1.7067881902174156</v>
      </c>
      <c r="AT207" s="12">
        <v>5.5464784381929692E-2</v>
      </c>
      <c r="AU207" s="17">
        <v>8.6728190940815408E-2</v>
      </c>
      <c r="AV207" s="17">
        <v>4.0578173758943334E-2</v>
      </c>
      <c r="AW207" s="17">
        <v>0.10763504514852541</v>
      </c>
      <c r="AX207" s="17">
        <v>0</v>
      </c>
      <c r="AY207" s="17">
        <v>4.4937637219237998E-3</v>
      </c>
      <c r="AZ207" s="17">
        <v>6.3623279413760588E-3</v>
      </c>
      <c r="BA207" s="17">
        <v>1.6876300527664988E-2</v>
      </c>
      <c r="BB207" s="17">
        <v>0.57707746927463566</v>
      </c>
      <c r="BC207" s="17">
        <v>9.6554400095453463E-2</v>
      </c>
      <c r="BD207" s="17">
        <v>5.3363023371356233E-2</v>
      </c>
      <c r="BE207" s="17">
        <v>1.0331305219304431E-2</v>
      </c>
      <c r="BF207" s="17">
        <v>0.99999999999999878</v>
      </c>
    </row>
    <row r="208" spans="1:58" x14ac:dyDescent="0.3">
      <c r="A208" s="3" t="s">
        <v>277</v>
      </c>
      <c r="B208" s="3" t="s">
        <v>294</v>
      </c>
      <c r="C208" s="3" t="s">
        <v>172</v>
      </c>
      <c r="E208" s="4" t="s">
        <v>291</v>
      </c>
      <c r="F208" s="14">
        <v>-6.5756918862462044E-2</v>
      </c>
      <c r="G208" s="14">
        <v>0.2349471202840949</v>
      </c>
      <c r="H208" s="16">
        <v>1141.880265474319</v>
      </c>
      <c r="I208" s="16">
        <v>7.4927939728848107</v>
      </c>
      <c r="J208" s="12">
        <v>45.207000000000001</v>
      </c>
      <c r="K208" s="12">
        <v>2.9529999999999998</v>
      </c>
      <c r="L208" s="12">
        <v>7.9089999999999998</v>
      </c>
      <c r="M208" s="12">
        <v>0.129</v>
      </c>
      <c r="N208" s="12">
        <v>3.7470398477264273</v>
      </c>
      <c r="O208" s="12">
        <v>3.8823446064280418</v>
      </c>
      <c r="P208" s="12">
        <v>7.8E-2</v>
      </c>
      <c r="Q208" s="12">
        <v>0</v>
      </c>
      <c r="R208" s="12">
        <v>12.419</v>
      </c>
      <c r="S208" s="12">
        <v>22.454000000000001</v>
      </c>
      <c r="T208" s="12">
        <v>0.39800000000000002</v>
      </c>
      <c r="U208" s="12">
        <v>0</v>
      </c>
      <c r="V208" s="12">
        <v>99.176384454154459</v>
      </c>
      <c r="W208" s="18">
        <v>1.7006837401487933</v>
      </c>
      <c r="X208" s="18">
        <v>0.29931625985120669</v>
      </c>
      <c r="Y208" s="18">
        <v>0</v>
      </c>
      <c r="Z208" s="18">
        <v>0</v>
      </c>
      <c r="AA208" s="18">
        <v>0.69649048269795433</v>
      </c>
      <c r="AB208" s="18">
        <v>0.12214289160213057</v>
      </c>
      <c r="AC208" s="18">
        <v>0.10607603935388354</v>
      </c>
      <c r="AD208" s="18">
        <v>5.1353611314153391E-2</v>
      </c>
      <c r="AE208" s="18">
        <v>8.3539789581656698E-2</v>
      </c>
      <c r="AF208" s="18">
        <v>3.8369081270857035E-3</v>
      </c>
      <c r="AG208" s="18">
        <v>0</v>
      </c>
      <c r="AH208" s="18">
        <v>2.4854125921313173E-3</v>
      </c>
      <c r="AI208" s="18">
        <v>0.90504498662377497</v>
      </c>
      <c r="AJ208" s="18">
        <v>2.9029878107229738E-2</v>
      </c>
      <c r="AK208" s="18">
        <v>0</v>
      </c>
      <c r="AL208" s="18">
        <v>2</v>
      </c>
      <c r="AM208" s="18">
        <v>2</v>
      </c>
      <c r="AN208" s="18">
        <v>12</v>
      </c>
      <c r="AO208" s="18">
        <f t="shared" si="6"/>
        <v>0.75319929960027965</v>
      </c>
      <c r="AP208" s="12">
        <v>12.591383612977413</v>
      </c>
      <c r="AQ208" s="12">
        <v>49.395552932898255</v>
      </c>
      <c r="AR208" s="12">
        <v>38.013063454124328</v>
      </c>
      <c r="AS208" s="12">
        <v>1.72367836092386</v>
      </c>
      <c r="AT208" s="12">
        <v>5.8059756214459475E-2</v>
      </c>
      <c r="AU208" s="17">
        <v>8.3539789581656698E-2</v>
      </c>
      <c r="AV208" s="17">
        <v>4.3135655022441294E-2</v>
      </c>
      <c r="AW208" s="17">
        <v>8.9101025665451999E-2</v>
      </c>
      <c r="AX208" s="17">
        <v>0</v>
      </c>
      <c r="AY208" s="17">
        <v>3.8369081270857035E-3</v>
      </c>
      <c r="AZ208" s="17">
        <v>8.2179562917120974E-3</v>
      </c>
      <c r="BA208" s="17">
        <v>1.6975013688431545E-2</v>
      </c>
      <c r="BB208" s="17">
        <v>0.58642730278924482</v>
      </c>
      <c r="BC208" s="17">
        <v>0.10284121356498022</v>
      </c>
      <c r="BD208" s="17">
        <v>5.5031589954354754E-2</v>
      </c>
      <c r="BE208" s="17">
        <v>1.0893545314640835E-2</v>
      </c>
      <c r="BF208" s="17">
        <v>0.99999999999999989</v>
      </c>
    </row>
    <row r="209" spans="1:58" x14ac:dyDescent="0.3">
      <c r="A209" s="3" t="s">
        <v>278</v>
      </c>
      <c r="B209" s="3" t="s">
        <v>294</v>
      </c>
      <c r="C209" s="3" t="s">
        <v>172</v>
      </c>
      <c r="E209" s="4" t="s">
        <v>291</v>
      </c>
      <c r="F209" s="14">
        <v>-0.170047602057457</v>
      </c>
      <c r="G209" s="14">
        <v>0.29548593335104612</v>
      </c>
      <c r="H209" s="16">
        <v>1096.7589807510381</v>
      </c>
      <c r="I209" s="16">
        <v>16.728171139109602</v>
      </c>
      <c r="J209" s="12">
        <v>46.954000000000001</v>
      </c>
      <c r="K209" s="12">
        <v>2.3780000000000001</v>
      </c>
      <c r="L209" s="12">
        <v>6.4459999999999997</v>
      </c>
      <c r="M209" s="12">
        <v>4.2000000000000003E-2</v>
      </c>
      <c r="N209" s="12">
        <v>3.5328307362360825</v>
      </c>
      <c r="O209" s="12">
        <v>4.0530939059976507</v>
      </c>
      <c r="P209" s="12">
        <v>0.125</v>
      </c>
      <c r="Q209" s="12">
        <v>0</v>
      </c>
      <c r="R209" s="12">
        <v>13.263999999999999</v>
      </c>
      <c r="S209" s="12">
        <v>22.289000000000001</v>
      </c>
      <c r="T209" s="12">
        <v>0.41</v>
      </c>
      <c r="U209" s="12">
        <v>1E-3</v>
      </c>
      <c r="V209" s="12">
        <v>99.494924642233741</v>
      </c>
      <c r="W209" s="18">
        <v>1.755665866822971</v>
      </c>
      <c r="X209" s="18">
        <v>0.24433413317702901</v>
      </c>
      <c r="Y209" s="18">
        <v>0</v>
      </c>
      <c r="Z209" s="18">
        <v>0</v>
      </c>
      <c r="AA209" s="18">
        <v>0.73935747951870812</v>
      </c>
      <c r="AB209" s="18">
        <v>0.12673955550811514</v>
      </c>
      <c r="AC209" s="18">
        <v>9.9403851650144759E-2</v>
      </c>
      <c r="AD209" s="18">
        <v>3.9731423182274461E-2</v>
      </c>
      <c r="AE209" s="18">
        <v>6.6864126982889252E-2</v>
      </c>
      <c r="AF209" s="18">
        <v>1.241630518326118E-3</v>
      </c>
      <c r="AG209" s="18">
        <v>0</v>
      </c>
      <c r="AH209" s="18">
        <v>3.9588158725093322E-3</v>
      </c>
      <c r="AI209" s="18">
        <v>0.8929320906275372</v>
      </c>
      <c r="AJ209" s="18">
        <v>2.9723325341747299E-2</v>
      </c>
      <c r="AK209" s="18">
        <v>4.7700797749066967E-5</v>
      </c>
      <c r="AL209" s="18">
        <v>2</v>
      </c>
      <c r="AM209" s="18">
        <v>2.0000000000000004</v>
      </c>
      <c r="AN209" s="18">
        <v>11.999952299202251</v>
      </c>
      <c r="AO209" s="18">
        <f t="shared" si="6"/>
        <v>0.76577607511413737</v>
      </c>
      <c r="AP209" s="12">
        <v>12.35519958119246</v>
      </c>
      <c r="AQ209" s="12">
        <v>47.94544810060097</v>
      </c>
      <c r="AR209" s="12">
        <v>39.699352318206579</v>
      </c>
      <c r="AS209" s="12">
        <v>1.7590291256543604</v>
      </c>
      <c r="AT209" s="12">
        <v>5.9446650683494598E-2</v>
      </c>
      <c r="AU209" s="17">
        <v>6.6864126982889252E-2</v>
      </c>
      <c r="AV209" s="17">
        <v>3.1584578380160572E-2</v>
      </c>
      <c r="AW209" s="17">
        <v>7.9021300831089936E-2</v>
      </c>
      <c r="AX209" s="17">
        <v>0</v>
      </c>
      <c r="AY209" s="17">
        <v>1.241630518326118E-3</v>
      </c>
      <c r="AZ209" s="17">
        <v>8.1332233780449618E-3</v>
      </c>
      <c r="BA209" s="17">
        <v>2.0348471445376218E-2</v>
      </c>
      <c r="BB209" s="17">
        <v>0.61076556326219866</v>
      </c>
      <c r="BC209" s="17">
        <v>0.10469652117119876</v>
      </c>
      <c r="BD209" s="17">
        <v>6.4295958128254727E-2</v>
      </c>
      <c r="BE209" s="17">
        <v>1.3000925104712853E-2</v>
      </c>
      <c r="BF209" s="17">
        <v>0.99995229920225204</v>
      </c>
    </row>
    <row r="210" spans="1:58" x14ac:dyDescent="0.3">
      <c r="A210" s="3" t="s">
        <v>279</v>
      </c>
      <c r="B210" s="3" t="s">
        <v>294</v>
      </c>
      <c r="C210" s="3" t="s">
        <v>172</v>
      </c>
      <c r="E210" s="4" t="s">
        <v>291</v>
      </c>
      <c r="F210" s="14">
        <v>-0.17118660658597951</v>
      </c>
      <c r="G210" s="14">
        <v>0.25402382940517182</v>
      </c>
      <c r="H210" s="16">
        <v>1133.5229480266571</v>
      </c>
      <c r="I210" s="16">
        <v>11.988789655788869</v>
      </c>
      <c r="J210" s="12">
        <v>45.604999999999997</v>
      </c>
      <c r="K210" s="12">
        <v>2.84</v>
      </c>
      <c r="L210" s="12">
        <v>7.48</v>
      </c>
      <c r="M210" s="12">
        <v>0.115</v>
      </c>
      <c r="N210" s="12">
        <v>3.5090851465443245</v>
      </c>
      <c r="O210" s="12">
        <v>4.0294606244771298</v>
      </c>
      <c r="P210" s="12">
        <v>8.3000000000000004E-2</v>
      </c>
      <c r="Q210" s="12">
        <v>0</v>
      </c>
      <c r="R210" s="12">
        <v>12.602</v>
      </c>
      <c r="S210" s="12">
        <v>22.608000000000001</v>
      </c>
      <c r="T210" s="12">
        <v>0.33300000000000002</v>
      </c>
      <c r="U210" s="12">
        <v>0</v>
      </c>
      <c r="V210" s="12">
        <v>99.204545771021458</v>
      </c>
      <c r="W210" s="18">
        <v>1.7147479743932981</v>
      </c>
      <c r="X210" s="18">
        <v>0.28525202560670193</v>
      </c>
      <c r="Y210" s="18">
        <v>0</v>
      </c>
      <c r="Z210" s="18">
        <v>0</v>
      </c>
      <c r="AA210" s="18">
        <v>0.70637936015414415</v>
      </c>
      <c r="AB210" s="18">
        <v>0.12670419621575113</v>
      </c>
      <c r="AC210" s="18">
        <v>9.9287107104347072E-2</v>
      </c>
      <c r="AD210" s="18">
        <v>4.6221190941963863E-2</v>
      </c>
      <c r="AE210" s="18">
        <v>8.0300497624384723E-2</v>
      </c>
      <c r="AF210" s="18">
        <v>3.418688231071814E-3</v>
      </c>
      <c r="AG210" s="18">
        <v>0</v>
      </c>
      <c r="AH210" s="18">
        <v>2.6433334423484295E-3</v>
      </c>
      <c r="AI210" s="18">
        <v>0.91076967036654022</v>
      </c>
      <c r="AJ210" s="18">
        <v>2.4275955919448384E-2</v>
      </c>
      <c r="AK210" s="18">
        <v>0</v>
      </c>
      <c r="AL210" s="18">
        <v>2</v>
      </c>
      <c r="AM210" s="18">
        <v>1.9999999999999996</v>
      </c>
      <c r="AN210" s="18">
        <v>12</v>
      </c>
      <c r="AO210" s="18">
        <f t="shared" si="6"/>
        <v>0.75761645858954951</v>
      </c>
      <c r="AP210" s="12">
        <v>12.386859891277584</v>
      </c>
      <c r="AQ210" s="12">
        <v>49.343251135553267</v>
      </c>
      <c r="AR210" s="12">
        <v>38.269888973169152</v>
      </c>
      <c r="AS210" s="12">
        <v>1.7438532267364355</v>
      </c>
      <c r="AT210" s="12">
        <v>4.8551911838896768E-2</v>
      </c>
      <c r="AU210" s="17">
        <v>8.0300497624384723E-2</v>
      </c>
      <c r="AV210" s="17">
        <v>3.959581104751024E-2</v>
      </c>
      <c r="AW210" s="17">
        <v>8.5055219310422245E-2</v>
      </c>
      <c r="AX210" s="17">
        <v>0</v>
      </c>
      <c r="AY210" s="17">
        <v>3.418688231071814E-3</v>
      </c>
      <c r="AZ210" s="17">
        <v>6.6253798944530236E-3</v>
      </c>
      <c r="BA210" s="17">
        <v>1.4231887793923547E-2</v>
      </c>
      <c r="BB210" s="17">
        <v>0.59846982213292288</v>
      </c>
      <c r="BC210" s="17">
        <v>0.10734832025130014</v>
      </c>
      <c r="BD210" s="17">
        <v>5.3954769010610637E-2</v>
      </c>
      <c r="BE210" s="17">
        <v>1.0999604703399708E-2</v>
      </c>
      <c r="BF210" s="17">
        <v>0.99999999999999878</v>
      </c>
    </row>
    <row r="211" spans="1:58" x14ac:dyDescent="0.3">
      <c r="A211" s="3" t="s">
        <v>280</v>
      </c>
      <c r="B211" s="3" t="s">
        <v>294</v>
      </c>
      <c r="C211" s="3" t="s">
        <v>172</v>
      </c>
      <c r="E211" s="4" t="s">
        <v>291</v>
      </c>
      <c r="F211" s="14">
        <v>-0.120788561552763</v>
      </c>
      <c r="G211" s="14">
        <v>0.22481511359056469</v>
      </c>
      <c r="H211" s="16">
        <v>1136.7305564880371</v>
      </c>
      <c r="I211" s="16">
        <v>12.109574241497469</v>
      </c>
      <c r="J211" s="12">
        <v>45.83</v>
      </c>
      <c r="K211" s="12">
        <v>2.7189999999999999</v>
      </c>
      <c r="L211" s="12">
        <v>7.6120000000000001</v>
      </c>
      <c r="M211" s="12">
        <v>0.127</v>
      </c>
      <c r="N211" s="12">
        <v>3.6284205093250224</v>
      </c>
      <c r="O211" s="12">
        <v>3.9070804694975814</v>
      </c>
      <c r="P211" s="12">
        <v>9.7000000000000003E-2</v>
      </c>
      <c r="Q211" s="12">
        <v>0</v>
      </c>
      <c r="R211" s="12">
        <v>12.629</v>
      </c>
      <c r="S211" s="12">
        <v>22.568999999999999</v>
      </c>
      <c r="T211" s="12">
        <v>0.38800000000000001</v>
      </c>
      <c r="U211" s="12">
        <v>5.0000000000000001E-3</v>
      </c>
      <c r="V211" s="12">
        <v>99.51150097882261</v>
      </c>
      <c r="W211" s="18">
        <v>1.7165944145148784</v>
      </c>
      <c r="X211" s="18">
        <v>0.28340558548512162</v>
      </c>
      <c r="Y211" s="18">
        <v>0</v>
      </c>
      <c r="Z211" s="18">
        <v>0</v>
      </c>
      <c r="AA211" s="18">
        <v>0.70517594365238567</v>
      </c>
      <c r="AB211" s="18">
        <v>0.1223845054674538</v>
      </c>
      <c r="AC211" s="18">
        <v>0.10226960136885843</v>
      </c>
      <c r="AD211" s="18">
        <v>5.2622535736333298E-2</v>
      </c>
      <c r="AE211" s="18">
        <v>7.6584186506822929E-2</v>
      </c>
      <c r="AF211" s="18">
        <v>3.7609310969539274E-3</v>
      </c>
      <c r="AG211" s="18">
        <v>0</v>
      </c>
      <c r="AH211" s="18">
        <v>3.077340778388624E-3</v>
      </c>
      <c r="AI211" s="18">
        <v>0.90570909966213398</v>
      </c>
      <c r="AJ211" s="18">
        <v>2.8176940292234959E-2</v>
      </c>
      <c r="AK211" s="18">
        <v>2.3891543843496517E-4</v>
      </c>
      <c r="AL211" s="18">
        <v>2</v>
      </c>
      <c r="AM211" s="18">
        <v>2.0000000000000004</v>
      </c>
      <c r="AN211" s="18">
        <v>11.999761084561568</v>
      </c>
      <c r="AO211" s="18">
        <f t="shared" si="6"/>
        <v>0.75839229252889917</v>
      </c>
      <c r="AP211" s="12">
        <v>12.386022247608985</v>
      </c>
      <c r="AQ211" s="12">
        <v>49.26035984831163</v>
      </c>
      <c r="AR211" s="12">
        <v>38.353617904079393</v>
      </c>
      <c r="AS211" s="12">
        <v>1.7332695487819734</v>
      </c>
      <c r="AT211" s="12">
        <v>5.6353880584469919E-2</v>
      </c>
      <c r="AU211" s="17">
        <v>7.6584186506822929E-2</v>
      </c>
      <c r="AV211" s="17">
        <v>4.424635424086322E-2</v>
      </c>
      <c r="AW211" s="17">
        <v>8.5990858230612546E-2</v>
      </c>
      <c r="AX211" s="17">
        <v>0</v>
      </c>
      <c r="AY211" s="17">
        <v>3.7609310969539274E-3</v>
      </c>
      <c r="AZ211" s="17">
        <v>8.295013164837101E-3</v>
      </c>
      <c r="BA211" s="17">
        <v>1.6120996030443931E-2</v>
      </c>
      <c r="BB211" s="17">
        <v>0.59553207788136009</v>
      </c>
      <c r="BC211" s="17">
        <v>0.10335562280247512</v>
      </c>
      <c r="BD211" s="17">
        <v>5.4821932885512792E-2</v>
      </c>
      <c r="BE211" s="17">
        <v>1.1053111721683651E-2</v>
      </c>
      <c r="BF211" s="17">
        <v>0.99976108456156543</v>
      </c>
    </row>
    <row r="212" spans="1:58" x14ac:dyDescent="0.3">
      <c r="A212" s="3" t="s">
        <v>282</v>
      </c>
      <c r="B212" s="3" t="s">
        <v>294</v>
      </c>
      <c r="C212" s="3" t="s">
        <v>172</v>
      </c>
      <c r="E212" s="4" t="s">
        <v>291</v>
      </c>
      <c r="F212" s="14">
        <v>-0.1029172450304031</v>
      </c>
      <c r="G212" s="14">
        <v>0.25774205989458721</v>
      </c>
      <c r="H212" s="16">
        <v>1132.9323929548259</v>
      </c>
      <c r="I212" s="16">
        <v>15.489098175376849</v>
      </c>
      <c r="J212" s="12">
        <v>45.68</v>
      </c>
      <c r="K212" s="12">
        <v>2.5470000000000002</v>
      </c>
      <c r="L212" s="12">
        <v>7.3659999999999997</v>
      </c>
      <c r="M212" s="12">
        <v>0.152</v>
      </c>
      <c r="N212" s="12">
        <v>3.7901961081898001</v>
      </c>
      <c r="O212" s="12">
        <v>3.674511809267901</v>
      </c>
      <c r="P212" s="12">
        <v>7.5999999999999998E-2</v>
      </c>
      <c r="Q212" s="12">
        <v>0</v>
      </c>
      <c r="R212" s="12">
        <v>12.833</v>
      </c>
      <c r="S212" s="12">
        <v>22.36</v>
      </c>
      <c r="T212" s="12">
        <v>0.35199999999999998</v>
      </c>
      <c r="U212" s="12">
        <v>2E-3</v>
      </c>
      <c r="V212" s="12">
        <v>98.832707917457697</v>
      </c>
      <c r="W212" s="18">
        <v>1.7211859917827717</v>
      </c>
      <c r="X212" s="18">
        <v>0.27881400821722835</v>
      </c>
      <c r="Y212" s="18">
        <v>0</v>
      </c>
      <c r="Z212" s="18">
        <v>0</v>
      </c>
      <c r="AA212" s="18">
        <v>0.7208428401780187</v>
      </c>
      <c r="AB212" s="18">
        <v>0.11578641263227296</v>
      </c>
      <c r="AC212" s="18">
        <v>0.10746684550954733</v>
      </c>
      <c r="AD212" s="18">
        <v>4.8294942871044633E-2</v>
      </c>
      <c r="AE212" s="18">
        <v>7.2167674447704208E-2</v>
      </c>
      <c r="AF212" s="18">
        <v>4.5281323662418223E-3</v>
      </c>
      <c r="AG212" s="18">
        <v>0</v>
      </c>
      <c r="AH212" s="18">
        <v>2.4255002267684514E-3</v>
      </c>
      <c r="AI212" s="18">
        <v>0.90267639034338754</v>
      </c>
      <c r="AJ212" s="18">
        <v>2.5715124976273086E-2</v>
      </c>
      <c r="AK212" s="18">
        <v>9.6136448740852585E-5</v>
      </c>
      <c r="AL212" s="18">
        <v>2</v>
      </c>
      <c r="AM212" s="18">
        <v>1.9999999999999993</v>
      </c>
      <c r="AN212" s="18">
        <v>11.999903863551259</v>
      </c>
      <c r="AO212" s="18">
        <f t="shared" si="6"/>
        <v>0.76352697724401886</v>
      </c>
      <c r="AP212" s="12">
        <v>12.204142537709298</v>
      </c>
      <c r="AQ212" s="12">
        <v>48.814480427010992</v>
      </c>
      <c r="AR212" s="12">
        <v>38.981377035279706</v>
      </c>
      <c r="AS212" s="12">
        <v>1.7393056431536793</v>
      </c>
      <c r="AT212" s="12">
        <v>5.1430249952546171E-2</v>
      </c>
      <c r="AU212" s="17">
        <v>7.2167674447704208E-2</v>
      </c>
      <c r="AV212" s="17">
        <v>4.1695972014990069E-2</v>
      </c>
      <c r="AW212" s="17">
        <v>9.278268730682987E-2</v>
      </c>
      <c r="AX212" s="17">
        <v>0</v>
      </c>
      <c r="AY212" s="17">
        <v>4.5281323662418223E-3</v>
      </c>
      <c r="AZ212" s="17">
        <v>6.5691631326839544E-3</v>
      </c>
      <c r="BA212" s="17">
        <v>1.461782947734731E-2</v>
      </c>
      <c r="BB212" s="17">
        <v>0.59970205577277269</v>
      </c>
      <c r="BC212" s="17">
        <v>9.6328000801090607E-2</v>
      </c>
      <c r="BD212" s="17">
        <v>6.0570392202623002E-2</v>
      </c>
      <c r="BE212" s="17">
        <v>1.0941956028975403E-2</v>
      </c>
      <c r="BF212" s="17">
        <v>0.99990386355125893</v>
      </c>
    </row>
    <row r="213" spans="1:58" x14ac:dyDescent="0.3">
      <c r="A213" s="3" t="s">
        <v>283</v>
      </c>
      <c r="B213" s="3" t="s">
        <v>294</v>
      </c>
      <c r="C213" s="3" t="s">
        <v>172</v>
      </c>
      <c r="E213" s="4" t="s">
        <v>291</v>
      </c>
      <c r="F213" s="14">
        <v>-0.180300959944725</v>
      </c>
      <c r="G213" s="14">
        <v>0.34710869899085028</v>
      </c>
      <c r="H213" s="16">
        <v>1120.0260436534879</v>
      </c>
      <c r="I213" s="16">
        <v>15.215558342030929</v>
      </c>
      <c r="J213" s="12">
        <v>45.545999999999999</v>
      </c>
      <c r="K213" s="12">
        <v>2.665</v>
      </c>
      <c r="L213" s="12">
        <v>7.5469999999999997</v>
      </c>
      <c r="M213" s="12">
        <v>0.13200000000000001</v>
      </c>
      <c r="N213" s="12">
        <v>4.409677278540082</v>
      </c>
      <c r="O213" s="12">
        <v>3.0350912548814479</v>
      </c>
      <c r="P213" s="12">
        <v>0.10199999999999999</v>
      </c>
      <c r="Q213" s="12">
        <v>0</v>
      </c>
      <c r="R213" s="12">
        <v>12.891999999999999</v>
      </c>
      <c r="S213" s="12">
        <v>22.547999999999998</v>
      </c>
      <c r="T213" s="12">
        <v>0.39200000000000002</v>
      </c>
      <c r="U213" s="12">
        <v>1.0999999999999999E-2</v>
      </c>
      <c r="V213" s="12">
        <v>99.279768533421517</v>
      </c>
      <c r="W213" s="18">
        <v>1.7083465593342506</v>
      </c>
      <c r="X213" s="18">
        <v>0.29165344066574939</v>
      </c>
      <c r="Y213" s="18">
        <v>0</v>
      </c>
      <c r="Z213" s="18">
        <v>0</v>
      </c>
      <c r="AA213" s="18">
        <v>0.72086961410227568</v>
      </c>
      <c r="AB213" s="18">
        <v>9.5203679223791443E-2</v>
      </c>
      <c r="AC213" s="18">
        <v>0.12446397147103205</v>
      </c>
      <c r="AD213" s="18">
        <v>4.1971947293991618E-2</v>
      </c>
      <c r="AE213" s="18">
        <v>7.5168348224086828E-2</v>
      </c>
      <c r="AF213" s="18">
        <v>3.914474649079183E-3</v>
      </c>
      <c r="AG213" s="18">
        <v>0</v>
      </c>
      <c r="AH213" s="18">
        <v>3.2404992626396622E-3</v>
      </c>
      <c r="AI213" s="18">
        <v>0.90613381657657555</v>
      </c>
      <c r="AJ213" s="18">
        <v>2.850729899595876E-2</v>
      </c>
      <c r="AK213" s="18">
        <v>5.2635020056897774E-4</v>
      </c>
      <c r="AL213" s="18">
        <v>2</v>
      </c>
      <c r="AM213" s="18">
        <v>1.9999999999999996</v>
      </c>
      <c r="AN213" s="18">
        <v>11.99947364979943</v>
      </c>
      <c r="AO213" s="18">
        <f t="shared" si="6"/>
        <v>0.76644450048216628</v>
      </c>
      <c r="AP213" s="12">
        <v>12.049665091603428</v>
      </c>
      <c r="AQ213" s="12">
        <v>48.982547385583288</v>
      </c>
      <c r="AR213" s="12">
        <v>38.967787522813282</v>
      </c>
      <c r="AS213" s="12">
        <v>1.7222071099026426</v>
      </c>
      <c r="AT213" s="12">
        <v>5.7014597991917521E-2</v>
      </c>
      <c r="AU213" s="17">
        <v>7.5168348224086828E-2</v>
      </c>
      <c r="AV213" s="17">
        <v>3.5637373134777009E-2</v>
      </c>
      <c r="AW213" s="17">
        <v>0.10567937108279872</v>
      </c>
      <c r="AX213" s="17">
        <v>0</v>
      </c>
      <c r="AY213" s="17">
        <v>3.914474649079183E-3</v>
      </c>
      <c r="AZ213" s="17">
        <v>6.2018387314273712E-3</v>
      </c>
      <c r="BA213" s="17">
        <v>1.8390985615452205E-2</v>
      </c>
      <c r="BB213" s="17">
        <v>0.60919382327418414</v>
      </c>
      <c r="BC213" s="17">
        <v>8.0454900860728928E-2</v>
      </c>
      <c r="BD213" s="17">
        <v>5.5837895414045768E-2</v>
      </c>
      <c r="BE213" s="17">
        <v>8.9946388128510878E-3</v>
      </c>
      <c r="BF213" s="17">
        <v>0.99947364979943132</v>
      </c>
    </row>
    <row r="214" spans="1:58" x14ac:dyDescent="0.3">
      <c r="A214" s="3" t="s">
        <v>215</v>
      </c>
      <c r="B214" s="3" t="s">
        <v>293</v>
      </c>
      <c r="C214" s="3" t="s">
        <v>199</v>
      </c>
      <c r="E214" s="4"/>
      <c r="F214" s="14">
        <v>0.28739137947559362</v>
      </c>
      <c r="G214" s="14">
        <v>0.42140976607091651</v>
      </c>
      <c r="H214" s="16">
        <v>1121.5908282995219</v>
      </c>
      <c r="I214" s="16">
        <v>10.207872143485041</v>
      </c>
      <c r="J214" s="12">
        <v>48.939</v>
      </c>
      <c r="K214" s="12">
        <v>2.117</v>
      </c>
      <c r="L214" s="12">
        <v>4.0650000000000004</v>
      </c>
      <c r="M214" s="12">
        <v>0</v>
      </c>
      <c r="N214" s="12">
        <v>2.0635224850197207</v>
      </c>
      <c r="O214" s="12">
        <v>5.9132045029904567</v>
      </c>
      <c r="P214" s="12">
        <v>0.14199999999999999</v>
      </c>
      <c r="Q214" s="12">
        <v>0</v>
      </c>
      <c r="R214" s="12">
        <v>13.853</v>
      </c>
      <c r="S214" s="12">
        <v>21.558</v>
      </c>
      <c r="T214" s="12">
        <v>0.438</v>
      </c>
      <c r="U214" s="12">
        <v>7.0000000000000001E-3</v>
      </c>
      <c r="V214" s="12">
        <v>99.095726988010185</v>
      </c>
      <c r="W214" s="18">
        <v>1.837264667619815</v>
      </c>
      <c r="X214" s="18">
        <v>0.162735332380185</v>
      </c>
      <c r="Y214" s="18">
        <v>0</v>
      </c>
      <c r="Z214" s="18">
        <v>0</v>
      </c>
      <c r="AA214" s="18">
        <v>0.77530244545165594</v>
      </c>
      <c r="AB214" s="18">
        <v>0.18565035103737396</v>
      </c>
      <c r="AC214" s="18">
        <v>5.8295757511871216E-2</v>
      </c>
      <c r="AD214" s="18">
        <v>1.712533003109748E-2</v>
      </c>
      <c r="AE214" s="18">
        <v>5.9765361185222111E-2</v>
      </c>
      <c r="AF214" s="18">
        <v>0</v>
      </c>
      <c r="AG214" s="18">
        <v>0</v>
      </c>
      <c r="AH214" s="18">
        <v>4.5153455999607829E-3</v>
      </c>
      <c r="AI214" s="18">
        <v>0.86712893164959248</v>
      </c>
      <c r="AJ214" s="18">
        <v>3.1881225790265422E-2</v>
      </c>
      <c r="AK214" s="18">
        <v>3.3525174296012783E-4</v>
      </c>
      <c r="AL214" s="18">
        <v>2</v>
      </c>
      <c r="AM214" s="18">
        <v>1.9999999999999993</v>
      </c>
      <c r="AN214" s="18">
        <v>11.99966474825704</v>
      </c>
      <c r="AO214" s="18">
        <f t="shared" ref="AO214:AO230" si="7">AA214/(AA214+AB214+AC214)</f>
        <v>0.76066082449499406</v>
      </c>
      <c r="AP214" s="12">
        <v>13.139901428728642</v>
      </c>
      <c r="AQ214" s="12">
        <v>45.858174367087578</v>
      </c>
      <c r="AR214" s="12">
        <v>41.001924204183773</v>
      </c>
      <c r="AS214" s="12">
        <v>1.8280817281386224</v>
      </c>
      <c r="AT214" s="12">
        <v>6.3762451580530843E-2</v>
      </c>
      <c r="AU214" s="17">
        <v>5.9765361185222111E-2</v>
      </c>
      <c r="AV214" s="17">
        <v>9.810163568115331E-3</v>
      </c>
      <c r="AW214" s="17">
        <v>3.3394446441625453E-2</v>
      </c>
      <c r="AX214" s="17">
        <v>0</v>
      </c>
      <c r="AY214" s="17">
        <v>0</v>
      </c>
      <c r="AZ214" s="17">
        <v>7.2390432336736019E-3</v>
      </c>
      <c r="BA214" s="17">
        <v>2.464218255659182E-2</v>
      </c>
      <c r="BB214" s="17">
        <v>0.61652800524529494</v>
      </c>
      <c r="BC214" s="17">
        <v>0.14763095520933456</v>
      </c>
      <c r="BD214" s="17">
        <v>7.93872201031805E-2</v>
      </c>
      <c r="BE214" s="17">
        <v>2.1267370714000089E-2</v>
      </c>
      <c r="BF214" s="17">
        <v>0.99966474825703844</v>
      </c>
    </row>
    <row r="215" spans="1:58" x14ac:dyDescent="0.3">
      <c r="A215" s="3" t="s">
        <v>216</v>
      </c>
      <c r="B215" s="3" t="s">
        <v>293</v>
      </c>
      <c r="C215" s="3" t="s">
        <v>199</v>
      </c>
      <c r="E215" s="4"/>
      <c r="F215" s="14">
        <v>-9.9145437031984335E-2</v>
      </c>
      <c r="G215" s="14">
        <v>0.46611233424495307</v>
      </c>
      <c r="H215" s="16">
        <v>1130.7210898399351</v>
      </c>
      <c r="I215" s="16">
        <v>19.159222864171891</v>
      </c>
      <c r="J215" s="12">
        <v>47.654000000000003</v>
      </c>
      <c r="K215" s="12">
        <v>2.2410000000000001</v>
      </c>
      <c r="L215" s="12">
        <v>5.8929999999999998</v>
      </c>
      <c r="M215" s="12">
        <v>0.221</v>
      </c>
      <c r="N215" s="12">
        <v>2.9854448709803107</v>
      </c>
      <c r="O215" s="12">
        <v>3.3936417784400841</v>
      </c>
      <c r="P215" s="12">
        <v>0.106</v>
      </c>
      <c r="Q215" s="12">
        <v>0</v>
      </c>
      <c r="R215" s="12">
        <v>14.074999999999999</v>
      </c>
      <c r="S215" s="12">
        <v>22.495999999999999</v>
      </c>
      <c r="T215" s="12">
        <v>0.34200000000000003</v>
      </c>
      <c r="U215" s="12">
        <v>0</v>
      </c>
      <c r="V215" s="12">
        <v>99.407086649420393</v>
      </c>
      <c r="W215" s="18">
        <v>1.775120533848487</v>
      </c>
      <c r="X215" s="18">
        <v>0.224879466151513</v>
      </c>
      <c r="Y215" s="18">
        <v>0</v>
      </c>
      <c r="Z215" s="18">
        <v>0</v>
      </c>
      <c r="AA215" s="18">
        <v>0.78160544840234492</v>
      </c>
      <c r="AB215" s="18">
        <v>0.10571843574144199</v>
      </c>
      <c r="AC215" s="18">
        <v>8.3685199430512114E-2</v>
      </c>
      <c r="AD215" s="18">
        <v>3.3836919089606232E-2</v>
      </c>
      <c r="AE215" s="18">
        <v>6.2774375650723788E-2</v>
      </c>
      <c r="AF215" s="18">
        <v>6.508704865314659E-3</v>
      </c>
      <c r="AG215" s="18">
        <v>0</v>
      </c>
      <c r="AH215" s="18">
        <v>3.344416614232122E-3</v>
      </c>
      <c r="AI215" s="18">
        <v>0.89782639167045764</v>
      </c>
      <c r="AJ215" s="18">
        <v>2.4700108535366409E-2</v>
      </c>
      <c r="AK215" s="18">
        <v>0</v>
      </c>
      <c r="AL215" s="18">
        <v>2</v>
      </c>
      <c r="AM215" s="18">
        <v>1.9999999999999998</v>
      </c>
      <c r="AN215" s="18">
        <v>12</v>
      </c>
      <c r="AO215" s="18">
        <f t="shared" si="7"/>
        <v>0.80494143836970455</v>
      </c>
      <c r="AP215" s="12">
        <v>10.295380941988231</v>
      </c>
      <c r="AQ215" s="12">
        <v>47.956203117797465</v>
      </c>
      <c r="AR215" s="12">
        <v>41.748415940214294</v>
      </c>
      <c r="AS215" s="12">
        <v>1.7851502758142446</v>
      </c>
      <c r="AT215" s="12">
        <v>4.9400217070732819E-2</v>
      </c>
      <c r="AU215" s="17">
        <v>6.2774375650723788E-2</v>
      </c>
      <c r="AV215" s="17">
        <v>2.8599257772221338E-2</v>
      </c>
      <c r="AW215" s="17">
        <v>7.073145707784409E-2</v>
      </c>
      <c r="AX215" s="17">
        <v>0</v>
      </c>
      <c r="AY215" s="17">
        <v>6.508704865314659E-3</v>
      </c>
      <c r="AZ215" s="17">
        <v>5.2376613173845564E-3</v>
      </c>
      <c r="BA215" s="17">
        <v>1.2953742352667195E-2</v>
      </c>
      <c r="BB215" s="17">
        <v>0.64806525303300866</v>
      </c>
      <c r="BC215" s="17">
        <v>8.7656048136659726E-2</v>
      </c>
      <c r="BD215" s="17">
        <v>6.6770097684668128E-2</v>
      </c>
      <c r="BE215" s="17">
        <v>1.0703402109507194E-2</v>
      </c>
      <c r="BF215" s="17">
        <v>0.99999999999999933</v>
      </c>
    </row>
    <row r="216" spans="1:58" x14ac:dyDescent="0.3">
      <c r="A216" s="3" t="s">
        <v>198</v>
      </c>
      <c r="B216" s="3" t="s">
        <v>293</v>
      </c>
      <c r="C216" s="3" t="s">
        <v>199</v>
      </c>
      <c r="E216" s="4"/>
      <c r="F216" s="14">
        <v>0.1110863499343395</v>
      </c>
      <c r="G216" s="14">
        <v>0.28901755175696892</v>
      </c>
      <c r="H216" s="16">
        <v>1120.2364665269849</v>
      </c>
      <c r="I216" s="16">
        <v>4.6940490891299564</v>
      </c>
      <c r="J216" s="12">
        <v>46.478999999999999</v>
      </c>
      <c r="K216" s="12">
        <v>2.9769999999999999</v>
      </c>
      <c r="L216" s="12">
        <v>6.0389999999999997</v>
      </c>
      <c r="M216" s="12">
        <v>1.9E-2</v>
      </c>
      <c r="N216" s="12">
        <v>2.4519782509453112</v>
      </c>
      <c r="O216" s="12">
        <v>5.5406648579445568</v>
      </c>
      <c r="P216" s="12">
        <v>0.111</v>
      </c>
      <c r="Q216" s="12">
        <v>0</v>
      </c>
      <c r="R216" s="12">
        <v>12.669</v>
      </c>
      <c r="S216" s="12">
        <v>21.74</v>
      </c>
      <c r="T216" s="12">
        <v>0.46700000000000003</v>
      </c>
      <c r="U216" s="12">
        <v>0</v>
      </c>
      <c r="V216" s="12">
        <v>98.493643108889856</v>
      </c>
      <c r="W216" s="18">
        <v>1.7621116290727536</v>
      </c>
      <c r="X216" s="18">
        <v>0.23788837092724635</v>
      </c>
      <c r="Y216" s="18">
        <v>0</v>
      </c>
      <c r="Z216" s="18">
        <v>0</v>
      </c>
      <c r="AA216" s="18">
        <v>0.71602743879757658</v>
      </c>
      <c r="AB216" s="18">
        <v>0.17566885342582281</v>
      </c>
      <c r="AC216" s="18">
        <v>6.9952681603226097E-2</v>
      </c>
      <c r="AD216" s="18">
        <v>3.1948118257026648E-2</v>
      </c>
      <c r="AE216" s="18">
        <v>8.4872605450501196E-2</v>
      </c>
      <c r="AF216" s="18">
        <v>5.6951354924414518E-4</v>
      </c>
      <c r="AG216" s="18">
        <v>0</v>
      </c>
      <c r="AH216" s="18">
        <v>3.5643934769426836E-3</v>
      </c>
      <c r="AI216" s="18">
        <v>0.88306924205640691</v>
      </c>
      <c r="AJ216" s="18">
        <v>3.4327153383252429E-2</v>
      </c>
      <c r="AK216" s="18">
        <v>0</v>
      </c>
      <c r="AL216" s="18">
        <v>2</v>
      </c>
      <c r="AM216" s="18">
        <v>1.9999999999999996</v>
      </c>
      <c r="AN216" s="18">
        <v>12</v>
      </c>
      <c r="AO216" s="18">
        <f t="shared" si="7"/>
        <v>0.74458295936025021</v>
      </c>
      <c r="AP216" s="12">
        <v>13.482025272762799</v>
      </c>
      <c r="AQ216" s="12">
        <v>47.777825619546185</v>
      </c>
      <c r="AR216" s="12">
        <v>38.74014910769101</v>
      </c>
      <c r="AS216" s="12">
        <v>1.7747655342798061</v>
      </c>
      <c r="AT216" s="12">
        <v>6.8654306766504858E-2</v>
      </c>
      <c r="AU216" s="17">
        <v>8.4872605450501196E-2</v>
      </c>
      <c r="AV216" s="17">
        <v>2.1364363556630999E-2</v>
      </c>
      <c r="AW216" s="17">
        <v>4.6778796469612957E-2</v>
      </c>
      <c r="AX216" s="17">
        <v>0</v>
      </c>
      <c r="AY216" s="17">
        <v>5.6951354924414518E-4</v>
      </c>
      <c r="AZ216" s="17">
        <v>1.0583754700395491E-2</v>
      </c>
      <c r="BA216" s="17">
        <v>2.3173885133612793E-2</v>
      </c>
      <c r="BB216" s="17">
        <v>0.58622910690497576</v>
      </c>
      <c r="BC216" s="17">
        <v>0.14382436967468604</v>
      </c>
      <c r="BD216" s="17">
        <v>6.4899165946300408E-2</v>
      </c>
      <c r="BE216" s="17">
        <v>1.7704438614039728E-2</v>
      </c>
      <c r="BF216" s="17">
        <v>0.99999999999999956</v>
      </c>
    </row>
    <row r="217" spans="1:58" x14ac:dyDescent="0.3">
      <c r="A217" s="3" t="s">
        <v>240</v>
      </c>
      <c r="B217" s="3" t="s">
        <v>293</v>
      </c>
      <c r="C217" s="3" t="s">
        <v>199</v>
      </c>
      <c r="E217" s="4"/>
      <c r="F217" s="14">
        <v>0.3372888697311282</v>
      </c>
      <c r="G217" s="14">
        <v>0.29828323417413571</v>
      </c>
      <c r="H217" s="16">
        <v>1116.7590713500981</v>
      </c>
      <c r="I217" s="16">
        <v>9.7532011972794361</v>
      </c>
      <c r="J217" s="12">
        <v>44.408000000000001</v>
      </c>
      <c r="K217" s="12">
        <v>4.0519999999999996</v>
      </c>
      <c r="L217" s="12">
        <v>7.9459999999999997</v>
      </c>
      <c r="M217" s="12">
        <v>1E-3</v>
      </c>
      <c r="N217" s="12">
        <v>2.7745666294750153</v>
      </c>
      <c r="O217" s="12">
        <v>6.8873938999153115</v>
      </c>
      <c r="P217" s="12">
        <v>0.13700000000000001</v>
      </c>
      <c r="Q217" s="12">
        <v>0</v>
      </c>
      <c r="R217" s="12">
        <v>10.94</v>
      </c>
      <c r="S217" s="12">
        <v>21.568000000000001</v>
      </c>
      <c r="T217" s="12">
        <v>0.54500000000000004</v>
      </c>
      <c r="U217" s="12">
        <v>1.9E-2</v>
      </c>
      <c r="V217" s="12">
        <v>99.277960529390327</v>
      </c>
      <c r="W217" s="18">
        <v>1.6871878199519512</v>
      </c>
      <c r="X217" s="18">
        <v>0.31281218004804878</v>
      </c>
      <c r="Y217" s="18">
        <v>0</v>
      </c>
      <c r="Z217" s="18">
        <v>0</v>
      </c>
      <c r="AA217" s="18">
        <v>0.61962684700552273</v>
      </c>
      <c r="AB217" s="18">
        <v>0.21883328626536702</v>
      </c>
      <c r="AC217" s="18">
        <v>7.9324709074416688E-2</v>
      </c>
      <c r="AD217" s="18">
        <v>4.2990966308647627E-2</v>
      </c>
      <c r="AE217" s="18">
        <v>0.11576671555830904</v>
      </c>
      <c r="AF217" s="18">
        <v>3.0038347372404332E-5</v>
      </c>
      <c r="AG217" s="18">
        <v>0</v>
      </c>
      <c r="AH217" s="18">
        <v>4.4086823036430054E-3</v>
      </c>
      <c r="AI217" s="18">
        <v>0.87795179033771342</v>
      </c>
      <c r="AJ217" s="18">
        <v>4.0146065398551055E-2</v>
      </c>
      <c r="AK217" s="18">
        <v>9.2089940045758797E-4</v>
      </c>
      <c r="AL217" s="18">
        <v>2</v>
      </c>
      <c r="AM217" s="18">
        <v>2.0000000000000004</v>
      </c>
      <c r="AN217" s="18">
        <v>11.999079100599541</v>
      </c>
      <c r="AO217" s="18">
        <f t="shared" si="7"/>
        <v>0.67513301420638949</v>
      </c>
      <c r="AP217" s="12">
        <v>16.807902957860289</v>
      </c>
      <c r="AQ217" s="12">
        <v>48.771162140552974</v>
      </c>
      <c r="AR217" s="12">
        <v>34.420934901586733</v>
      </c>
      <c r="AS217" s="12">
        <v>1.7164119236086033</v>
      </c>
      <c r="AT217" s="12">
        <v>8.029213079710211E-2</v>
      </c>
      <c r="AU217" s="17">
        <v>0.11576671555830904</v>
      </c>
      <c r="AV217" s="17">
        <v>2.8567491010264869E-2</v>
      </c>
      <c r="AW217" s="17">
        <v>5.2711257921165822E-2</v>
      </c>
      <c r="AX217" s="17">
        <v>0</v>
      </c>
      <c r="AY217" s="17">
        <v>3.0038347372404332E-5</v>
      </c>
      <c r="AZ217" s="17">
        <v>1.4099801697475709E-2</v>
      </c>
      <c r="BA217" s="17">
        <v>2.6016225353702939E-2</v>
      </c>
      <c r="BB217" s="17">
        <v>0.50319367975839691</v>
      </c>
      <c r="BC217" s="17">
        <v>0.17771264608957671</v>
      </c>
      <c r="BD217" s="17">
        <v>5.8216583623562912E-2</v>
      </c>
      <c r="BE217" s="17">
        <v>2.2764661239716658E-2</v>
      </c>
      <c r="BF217" s="17">
        <v>0.99907910059954397</v>
      </c>
    </row>
    <row r="218" spans="1:58" x14ac:dyDescent="0.3">
      <c r="A218" s="3" t="s">
        <v>233</v>
      </c>
      <c r="B218" s="3" t="s">
        <v>293</v>
      </c>
      <c r="C218" s="3" t="s">
        <v>199</v>
      </c>
      <c r="E218" s="4"/>
      <c r="F218" s="14">
        <v>-1.938455682247877E-2</v>
      </c>
      <c r="G218" s="14">
        <v>0.35613106092772479</v>
      </c>
      <c r="H218" s="16">
        <v>1117.800387740135</v>
      </c>
      <c r="I218" s="16">
        <v>7.1086725830007982</v>
      </c>
      <c r="J218" s="12">
        <v>47.34</v>
      </c>
      <c r="K218" s="12">
        <v>2.694</v>
      </c>
      <c r="L218" s="12">
        <v>5.0469999999999997</v>
      </c>
      <c r="M218" s="12">
        <v>0</v>
      </c>
      <c r="N218" s="12">
        <v>2.4855978042870013</v>
      </c>
      <c r="O218" s="12">
        <v>5.8444133653102393</v>
      </c>
      <c r="P218" s="12">
        <v>0.13</v>
      </c>
      <c r="Q218" s="12">
        <v>0</v>
      </c>
      <c r="R218" s="12">
        <v>12.743</v>
      </c>
      <c r="S218" s="12">
        <v>21.931999999999999</v>
      </c>
      <c r="T218" s="12">
        <v>0.48299999999999998</v>
      </c>
      <c r="U218" s="12">
        <v>0</v>
      </c>
      <c r="V218" s="12">
        <v>98.699011169597256</v>
      </c>
      <c r="W218" s="18">
        <v>1.792944422819722</v>
      </c>
      <c r="X218" s="18">
        <v>0.20705557718027801</v>
      </c>
      <c r="Y218" s="18">
        <v>0</v>
      </c>
      <c r="Z218" s="18">
        <v>0</v>
      </c>
      <c r="AA218" s="18">
        <v>0.71948367524317425</v>
      </c>
      <c r="AB218" s="18">
        <v>0.1851124985728208</v>
      </c>
      <c r="AC218" s="18">
        <v>7.0840324655923936E-2</v>
      </c>
      <c r="AD218" s="18">
        <v>1.8228701121506291E-2</v>
      </c>
      <c r="AE218" s="18">
        <v>7.6727001024116614E-2</v>
      </c>
      <c r="AF218" s="18">
        <v>0</v>
      </c>
      <c r="AG218" s="18">
        <v>0</v>
      </c>
      <c r="AH218" s="18">
        <v>4.1703062222264815E-3</v>
      </c>
      <c r="AI218" s="18">
        <v>0.88997004251484568</v>
      </c>
      <c r="AJ218" s="18">
        <v>3.5467450645386485E-2</v>
      </c>
      <c r="AK218" s="18">
        <v>0</v>
      </c>
      <c r="AL218" s="18">
        <v>2</v>
      </c>
      <c r="AM218" s="18">
        <v>2.0000000000000004</v>
      </c>
      <c r="AN218" s="18">
        <v>12</v>
      </c>
      <c r="AO218" s="18">
        <f t="shared" si="7"/>
        <v>0.73760175713159126</v>
      </c>
      <c r="AP218" s="12">
        <v>13.913476187903029</v>
      </c>
      <c r="AQ218" s="12">
        <v>47.602752667987019</v>
      </c>
      <c r="AR218" s="12">
        <v>38.483771144109944</v>
      </c>
      <c r="AS218" s="12">
        <v>1.7945662163308409</v>
      </c>
      <c r="AT218" s="12">
        <v>7.093490129077297E-2</v>
      </c>
      <c r="AU218" s="17">
        <v>7.6727001024116614E-2</v>
      </c>
      <c r="AV218" s="17">
        <v>1.0969998652119518E-2</v>
      </c>
      <c r="AW218" s="17">
        <v>4.2631576479925257E-2</v>
      </c>
      <c r="AX218" s="17">
        <v>0</v>
      </c>
      <c r="AY218" s="17">
        <v>0</v>
      </c>
      <c r="AZ218" s="17">
        <v>7.2587024693867731E-3</v>
      </c>
      <c r="BA218" s="17">
        <v>2.820874817599868E-2</v>
      </c>
      <c r="BB218" s="17">
        <v>0.60419184814508675</v>
      </c>
      <c r="BC218" s="17">
        <v>0.15544961821359748</v>
      </c>
      <c r="BD218" s="17">
        <v>5.7645913549043748E-2</v>
      </c>
      <c r="BE218" s="17">
        <v>1.69165932907249E-2</v>
      </c>
      <c r="BF218" s="17">
        <v>0.99999999999999978</v>
      </c>
    </row>
    <row r="219" spans="1:58" x14ac:dyDescent="0.3">
      <c r="A219" s="3" t="s">
        <v>234</v>
      </c>
      <c r="B219" s="3" t="s">
        <v>293</v>
      </c>
      <c r="C219" s="3" t="s">
        <v>199</v>
      </c>
      <c r="E219" s="4"/>
      <c r="F219" s="14">
        <v>0.95583623591810463</v>
      </c>
      <c r="G219" s="14">
        <v>0.41999687270651298</v>
      </c>
      <c r="H219" s="16">
        <v>1101.743866205215</v>
      </c>
      <c r="I219" s="16">
        <v>8.7427541407431839</v>
      </c>
      <c r="J219" s="12">
        <v>45.011000000000003</v>
      </c>
      <c r="K219" s="12">
        <v>2.9590000000000001</v>
      </c>
      <c r="L219" s="12">
        <v>6.2770000000000001</v>
      </c>
      <c r="M219" s="12">
        <v>1.7999999999999999E-2</v>
      </c>
      <c r="N219" s="12">
        <v>6.1959597021360233</v>
      </c>
      <c r="O219" s="12">
        <v>3.4827614658442636</v>
      </c>
      <c r="P219" s="12">
        <v>0.158</v>
      </c>
      <c r="Q219" s="12">
        <v>0</v>
      </c>
      <c r="R219" s="12">
        <v>13.583</v>
      </c>
      <c r="S219" s="12">
        <v>20.879000000000001</v>
      </c>
      <c r="T219" s="12">
        <v>0.40500000000000003</v>
      </c>
      <c r="U219" s="12">
        <v>0</v>
      </c>
      <c r="V219" s="12">
        <v>98.968721167980291</v>
      </c>
      <c r="W219" s="18">
        <v>1.7023549304410321</v>
      </c>
      <c r="X219" s="18">
        <v>0.27979669883152203</v>
      </c>
      <c r="Y219" s="18">
        <v>1.7848370727445939E-2</v>
      </c>
      <c r="Z219" s="18">
        <v>0</v>
      </c>
      <c r="AA219" s="18">
        <v>0.76583963549973899</v>
      </c>
      <c r="AB219" s="18">
        <v>0.11015682891178269</v>
      </c>
      <c r="AC219" s="18">
        <v>0.17634012646929698</v>
      </c>
      <c r="AD219" s="18">
        <v>0</v>
      </c>
      <c r="AE219" s="18">
        <v>6.6308286092721574E-2</v>
      </c>
      <c r="AF219" s="18">
        <v>5.3824223658710806E-4</v>
      </c>
      <c r="AG219" s="18">
        <v>0</v>
      </c>
      <c r="AH219" s="18">
        <v>5.0614454183689527E-3</v>
      </c>
      <c r="AI219" s="18">
        <v>0.84605719331169826</v>
      </c>
      <c r="AJ219" s="18">
        <v>2.9698242059805383E-2</v>
      </c>
      <c r="AK219" s="18">
        <v>0</v>
      </c>
      <c r="AL219" s="18">
        <v>2</v>
      </c>
      <c r="AM219" s="18">
        <v>2</v>
      </c>
      <c r="AN219" s="18">
        <v>12</v>
      </c>
      <c r="AO219" s="18">
        <f t="shared" si="7"/>
        <v>0.72775159785969412</v>
      </c>
      <c r="AP219" s="12">
        <v>15.31732379432168</v>
      </c>
      <c r="AQ219" s="12">
        <v>44.448494514087081</v>
      </c>
      <c r="AR219" s="12">
        <v>40.234181691591239</v>
      </c>
      <c r="AS219" s="12">
        <v>1.7220536577232199</v>
      </c>
      <c r="AT219" s="12">
        <v>5.9396484119610765E-2</v>
      </c>
      <c r="AU219" s="17">
        <v>6.6308286092721574E-2</v>
      </c>
      <c r="AV219" s="17">
        <v>0</v>
      </c>
      <c r="AW219" s="17">
        <v>0.14718012664607888</v>
      </c>
      <c r="AX219" s="17">
        <v>0</v>
      </c>
      <c r="AY219" s="17">
        <v>5.3824223658710806E-4</v>
      </c>
      <c r="AZ219" s="17">
        <v>0</v>
      </c>
      <c r="BA219" s="17">
        <v>2.9159999823218097E-2</v>
      </c>
      <c r="BB219" s="17">
        <v>0.55302305890915282</v>
      </c>
      <c r="BC219" s="17">
        <v>7.9545721663745073E-2</v>
      </c>
      <c r="BD219" s="17">
        <v>0.10640828829529309</v>
      </c>
      <c r="BE219" s="17">
        <v>1.7836276333203286E-2</v>
      </c>
      <c r="BF219" s="17">
        <v>0.99999999999999989</v>
      </c>
    </row>
    <row r="220" spans="1:58" x14ac:dyDescent="0.3">
      <c r="A220" s="3" t="s">
        <v>183</v>
      </c>
      <c r="B220" s="3" t="s">
        <v>293</v>
      </c>
      <c r="C220" s="3" t="s">
        <v>199</v>
      </c>
      <c r="E220" s="4"/>
      <c r="F220" s="14">
        <v>0.73431776128709314</v>
      </c>
      <c r="G220" s="14">
        <v>0.47786751316859671</v>
      </c>
      <c r="H220" s="16">
        <v>1124.969802498817</v>
      </c>
      <c r="I220" s="16">
        <v>3.5062400991797809</v>
      </c>
      <c r="J220" s="12">
        <v>47.877000000000002</v>
      </c>
      <c r="K220" s="12">
        <v>2.5870000000000002</v>
      </c>
      <c r="L220" s="12">
        <v>5.2030000000000003</v>
      </c>
      <c r="M220" s="12">
        <v>0</v>
      </c>
      <c r="N220" s="12">
        <v>0.90281631869364798</v>
      </c>
      <c r="O220" s="12">
        <v>7.0506292662926446</v>
      </c>
      <c r="P220" s="12">
        <v>0.122</v>
      </c>
      <c r="Q220" s="12">
        <v>0</v>
      </c>
      <c r="R220" s="12">
        <v>12.737</v>
      </c>
      <c r="S220" s="12">
        <v>21.681000000000001</v>
      </c>
      <c r="T220" s="12">
        <v>0.41399999999999998</v>
      </c>
      <c r="U220" s="12">
        <v>0</v>
      </c>
      <c r="V220" s="12">
        <v>98.574445584986293</v>
      </c>
      <c r="W220" s="18">
        <v>1.8126020153894875</v>
      </c>
      <c r="X220" s="18">
        <v>0.18739798461051249</v>
      </c>
      <c r="Y220" s="18">
        <v>0</v>
      </c>
      <c r="Z220" s="18">
        <v>0</v>
      </c>
      <c r="AA220" s="18">
        <v>0.71887497448845272</v>
      </c>
      <c r="AB220" s="18">
        <v>0.22323364571159518</v>
      </c>
      <c r="AC220" s="18">
        <v>2.5720892945241047E-2</v>
      </c>
      <c r="AD220" s="18">
        <v>4.4762531893295404E-2</v>
      </c>
      <c r="AE220" s="18">
        <v>7.3651910363735459E-2</v>
      </c>
      <c r="AF220" s="18">
        <v>0</v>
      </c>
      <c r="AG220" s="18">
        <v>0</v>
      </c>
      <c r="AH220" s="18">
        <v>3.9122029791283704E-3</v>
      </c>
      <c r="AI220" s="18">
        <v>0.87945458066305704</v>
      </c>
      <c r="AJ220" s="18">
        <v>3.0389260955494893E-2</v>
      </c>
      <c r="AK220" s="18">
        <v>0</v>
      </c>
      <c r="AL220" s="18">
        <v>2</v>
      </c>
      <c r="AM220" s="18">
        <v>2</v>
      </c>
      <c r="AN220" s="18">
        <v>12</v>
      </c>
      <c r="AO220" s="18">
        <f t="shared" si="7"/>
        <v>0.74277025522008067</v>
      </c>
      <c r="AP220" s="12">
        <v>13.659639557122279</v>
      </c>
      <c r="AQ220" s="12">
        <v>47.507364950396848</v>
      </c>
      <c r="AR220" s="12">
        <v>38.832995492480869</v>
      </c>
      <c r="AS220" s="12">
        <v>1.8215632008631051</v>
      </c>
      <c r="AT220" s="12">
        <v>6.0778521910989786E-2</v>
      </c>
      <c r="AU220" s="17">
        <v>7.3651910363735459E-2</v>
      </c>
      <c r="AV220" s="17">
        <v>2.5462955207710185E-2</v>
      </c>
      <c r="AW220" s="17">
        <v>1.4631208675331388E-2</v>
      </c>
      <c r="AX220" s="17">
        <v>0</v>
      </c>
      <c r="AY220" s="17">
        <v>0</v>
      </c>
      <c r="AZ220" s="17">
        <v>1.9299576685585219E-2</v>
      </c>
      <c r="BA220" s="17">
        <v>1.108968426990966E-2</v>
      </c>
      <c r="BB220" s="17">
        <v>0.58427305643240157</v>
      </c>
      <c r="BC220" s="17">
        <v>0.18143544998387851</v>
      </c>
      <c r="BD220" s="17">
        <v>6.7300959028025575E-2</v>
      </c>
      <c r="BE220" s="17">
        <v>2.2855199353422524E-2</v>
      </c>
      <c r="BF220" s="17">
        <v>1.0000000000000002</v>
      </c>
    </row>
    <row r="221" spans="1:58" x14ac:dyDescent="0.3">
      <c r="A221" s="3" t="s">
        <v>187</v>
      </c>
      <c r="B221" s="3" t="s">
        <v>293</v>
      </c>
      <c r="C221" s="3" t="s">
        <v>199</v>
      </c>
      <c r="E221" s="4"/>
      <c r="F221" s="14">
        <v>0.17788179591298101</v>
      </c>
      <c r="G221" s="14">
        <v>0.2316528708248875</v>
      </c>
      <c r="H221" s="16">
        <v>1119.605310559273</v>
      </c>
      <c r="I221" s="16">
        <v>5.3082666614854839</v>
      </c>
      <c r="J221" s="12">
        <v>46.018000000000001</v>
      </c>
      <c r="K221" s="12">
        <v>2.9950000000000001</v>
      </c>
      <c r="L221" s="12">
        <v>6.1379999999999999</v>
      </c>
      <c r="M221" s="12">
        <v>6.0000000000000001E-3</v>
      </c>
      <c r="N221" s="12">
        <v>3.1130897088396914</v>
      </c>
      <c r="O221" s="12">
        <v>4.9097846049057994</v>
      </c>
      <c r="P221" s="12">
        <v>0.14599999999999999</v>
      </c>
      <c r="Q221" s="12">
        <v>0</v>
      </c>
      <c r="R221" s="12">
        <v>12.69</v>
      </c>
      <c r="S221" s="12">
        <v>21.776</v>
      </c>
      <c r="T221" s="12">
        <v>0.46200000000000002</v>
      </c>
      <c r="U221" s="12">
        <v>0</v>
      </c>
      <c r="V221" s="12">
        <v>98.253874313745499</v>
      </c>
      <c r="W221" s="18">
        <v>1.7492987956335013</v>
      </c>
      <c r="X221" s="18">
        <v>0.25070120436649868</v>
      </c>
      <c r="Y221" s="18">
        <v>0</v>
      </c>
      <c r="Z221" s="18">
        <v>0</v>
      </c>
      <c r="AA221" s="18">
        <v>0.71913192102333812</v>
      </c>
      <c r="AB221" s="18">
        <v>0.156082761655088</v>
      </c>
      <c r="AC221" s="18">
        <v>8.9051041958171595E-2</v>
      </c>
      <c r="AD221" s="18">
        <v>2.4292117843554395E-2</v>
      </c>
      <c r="AE221" s="18">
        <v>8.5614069764164663E-2</v>
      </c>
      <c r="AF221" s="18">
        <v>1.8032723594279404E-4</v>
      </c>
      <c r="AG221" s="18">
        <v>0</v>
      </c>
      <c r="AH221" s="18">
        <v>4.700836355120282E-3</v>
      </c>
      <c r="AI221" s="18">
        <v>0.88689650196512093</v>
      </c>
      <c r="AJ221" s="18">
        <v>3.4050422199499608E-2</v>
      </c>
      <c r="AK221" s="18">
        <v>0</v>
      </c>
      <c r="AL221" s="18">
        <v>2</v>
      </c>
      <c r="AM221" s="18">
        <v>2.0000000000000004</v>
      </c>
      <c r="AN221" s="18">
        <v>12</v>
      </c>
      <c r="AO221" s="18">
        <f t="shared" si="7"/>
        <v>0.74578189668035433</v>
      </c>
      <c r="AP221" s="12">
        <v>13.461911331449899</v>
      </c>
      <c r="AQ221" s="12">
        <v>47.78889777309756</v>
      </c>
      <c r="AR221" s="12">
        <v>38.749190895452543</v>
      </c>
      <c r="AS221" s="12">
        <v>1.7621111846435471</v>
      </c>
      <c r="AT221" s="12">
        <v>6.8100844398999216E-2</v>
      </c>
      <c r="AU221" s="17">
        <v>8.5614069764164663E-2</v>
      </c>
      <c r="AV221" s="17">
        <v>1.7032956023234586E-2</v>
      </c>
      <c r="AW221" s="17">
        <v>6.2440108814934767E-2</v>
      </c>
      <c r="AX221" s="17">
        <v>0</v>
      </c>
      <c r="AY221" s="17">
        <v>1.8032723594279404E-4</v>
      </c>
      <c r="AZ221" s="17">
        <v>7.2591618203198087E-3</v>
      </c>
      <c r="BA221" s="17">
        <v>2.6610933143236828E-2</v>
      </c>
      <c r="BB221" s="17">
        <v>0.59308437945271741</v>
      </c>
      <c r="BC221" s="17">
        <v>0.12872498791006948</v>
      </c>
      <c r="BD221" s="17">
        <v>6.3023770785310351E-2</v>
      </c>
      <c r="BE221" s="17">
        <v>1.6029305050069401E-2</v>
      </c>
      <c r="BF221" s="17">
        <v>1.0000000000000002</v>
      </c>
    </row>
    <row r="222" spans="1:58" x14ac:dyDescent="0.3">
      <c r="A222" s="3" t="s">
        <v>192</v>
      </c>
      <c r="B222" s="3" t="s">
        <v>293</v>
      </c>
      <c r="C222" s="3" t="s">
        <v>199</v>
      </c>
      <c r="E222" s="4"/>
      <c r="F222" s="14">
        <v>1.1975190801545981</v>
      </c>
      <c r="G222" s="14">
        <v>0.75295141099995178</v>
      </c>
      <c r="H222" s="16">
        <v>1121.845982670784</v>
      </c>
      <c r="I222" s="16">
        <v>10.20723444741499</v>
      </c>
      <c r="J222" s="12">
        <v>48.485999999999997</v>
      </c>
      <c r="K222" s="12">
        <v>2.1859999999999999</v>
      </c>
      <c r="L222" s="12">
        <v>4.2389999999999999</v>
      </c>
      <c r="M222" s="12">
        <v>4.4999999999999998E-2</v>
      </c>
      <c r="N222" s="12">
        <v>2.3386123446429763</v>
      </c>
      <c r="O222" s="12">
        <v>5.3746735861579404</v>
      </c>
      <c r="P222" s="12">
        <v>0.115</v>
      </c>
      <c r="Q222" s="12">
        <v>0</v>
      </c>
      <c r="R222" s="12">
        <v>14.263</v>
      </c>
      <c r="S222" s="12">
        <v>21.353999999999999</v>
      </c>
      <c r="T222" s="12">
        <v>0.35599999999999998</v>
      </c>
      <c r="U222" s="12">
        <v>6.0000000000000001E-3</v>
      </c>
      <c r="V222" s="12">
        <v>98.763285930800905</v>
      </c>
      <c r="W222" s="18">
        <v>1.8235837494812928</v>
      </c>
      <c r="X222" s="18">
        <v>0.17641625051870724</v>
      </c>
      <c r="Y222" s="18">
        <v>0</v>
      </c>
      <c r="Z222" s="18">
        <v>0</v>
      </c>
      <c r="AA222" s="18">
        <v>0.79970705204110659</v>
      </c>
      <c r="AB222" s="18">
        <v>0.16905098034880345</v>
      </c>
      <c r="AC222" s="18">
        <v>6.618791588573103E-2</v>
      </c>
      <c r="AD222" s="18">
        <v>1.1485912359778389E-2</v>
      </c>
      <c r="AE222" s="18">
        <v>6.1826060140963521E-2</v>
      </c>
      <c r="AF222" s="18">
        <v>1.3381219296812598E-3</v>
      </c>
      <c r="AG222" s="18">
        <v>0</v>
      </c>
      <c r="AH222" s="18">
        <v>3.6634748658996778E-3</v>
      </c>
      <c r="AI222" s="18">
        <v>0.86049266248962408</v>
      </c>
      <c r="AJ222" s="18">
        <v>2.5959936302741491E-2</v>
      </c>
      <c r="AK222" s="18">
        <v>2.8788363567066499E-4</v>
      </c>
      <c r="AL222" s="18">
        <v>2</v>
      </c>
      <c r="AM222" s="18">
        <v>2</v>
      </c>
      <c r="AN222" s="18">
        <v>11.99971211636433</v>
      </c>
      <c r="AO222" s="18">
        <f t="shared" si="7"/>
        <v>0.77270417201354902</v>
      </c>
      <c r="AP222" s="12">
        <v>12.579754027337357</v>
      </c>
      <c r="AQ222" s="12">
        <v>45.310500630809436</v>
      </c>
      <c r="AR222" s="12">
        <v>42.109745341853213</v>
      </c>
      <c r="AS222" s="12">
        <v>1.829250694879534</v>
      </c>
      <c r="AT222" s="12">
        <v>5.1919872605482982E-2</v>
      </c>
      <c r="AU222" s="17">
        <v>6.1826060140963521E-2</v>
      </c>
      <c r="AV222" s="17">
        <v>7.8024244372766277E-3</v>
      </c>
      <c r="AW222" s="17">
        <v>4.4961705799503572E-2</v>
      </c>
      <c r="AX222" s="17">
        <v>0</v>
      </c>
      <c r="AY222" s="17">
        <v>1.3381219296812598E-3</v>
      </c>
      <c r="AZ222" s="17">
        <v>3.6409175190106782E-3</v>
      </c>
      <c r="BA222" s="17">
        <v>2.0980896854049552E-2</v>
      </c>
      <c r="BB222" s="17">
        <v>0.61574040899686933</v>
      </c>
      <c r="BC222" s="17">
        <v>0.13016206311501111</v>
      </c>
      <c r="BD222" s="17">
        <v>9.1983321522118633E-2</v>
      </c>
      <c r="BE222" s="17">
        <v>2.127619604984601E-2</v>
      </c>
      <c r="BF222" s="17">
        <v>0.99971211636433033</v>
      </c>
    </row>
    <row r="223" spans="1:58" x14ac:dyDescent="0.3">
      <c r="A223" s="3" t="s">
        <v>194</v>
      </c>
      <c r="B223" s="3" t="s">
        <v>293</v>
      </c>
      <c r="C223" s="3" t="s">
        <v>199</v>
      </c>
      <c r="E223" s="4"/>
      <c r="F223" s="14">
        <v>0.3641387611627579</v>
      </c>
      <c r="G223" s="14">
        <v>0.30290047544892701</v>
      </c>
      <c r="H223" s="16">
        <v>1113.4074342250819</v>
      </c>
      <c r="I223" s="16">
        <v>9.7940874557164097</v>
      </c>
      <c r="J223" s="12">
        <v>44.51</v>
      </c>
      <c r="K223" s="12">
        <v>3.548</v>
      </c>
      <c r="L223" s="12">
        <v>7.2</v>
      </c>
      <c r="M223" s="12">
        <v>8.9999999999999993E-3</v>
      </c>
      <c r="N223" s="12">
        <v>4.7048153733658102</v>
      </c>
      <c r="O223" s="12">
        <v>4.2755205671633796</v>
      </c>
      <c r="P223" s="12">
        <v>0.11899999999999999</v>
      </c>
      <c r="Q223" s="12">
        <v>0</v>
      </c>
      <c r="R223" s="12">
        <v>12.28</v>
      </c>
      <c r="S223" s="12">
        <v>21.576000000000001</v>
      </c>
      <c r="T223" s="12">
        <v>0.53</v>
      </c>
      <c r="U223" s="12">
        <v>8.9999999999999993E-3</v>
      </c>
      <c r="V223" s="12">
        <v>98.761335940529207</v>
      </c>
      <c r="W223" s="18">
        <v>1.6899801402316392</v>
      </c>
      <c r="X223" s="18">
        <v>0.31001985976836077</v>
      </c>
      <c r="Y223" s="18">
        <v>0</v>
      </c>
      <c r="Z223" s="18">
        <v>0</v>
      </c>
      <c r="AA223" s="18">
        <v>0.69507722863021737</v>
      </c>
      <c r="AB223" s="18">
        <v>0.13575919376754669</v>
      </c>
      <c r="AC223" s="18">
        <v>0.13442427550166158</v>
      </c>
      <c r="AD223" s="18">
        <v>1.2172701668404451E-2</v>
      </c>
      <c r="AE223" s="18">
        <v>0.10130238635568807</v>
      </c>
      <c r="AF223" s="18">
        <v>2.7017199786246278E-4</v>
      </c>
      <c r="AG223" s="18">
        <v>0</v>
      </c>
      <c r="AH223" s="18">
        <v>3.8269870077664928E-3</v>
      </c>
      <c r="AI223" s="18">
        <v>0.87771499295990862</v>
      </c>
      <c r="AJ223" s="18">
        <v>3.9016125957020094E-2</v>
      </c>
      <c r="AK223" s="18">
        <v>4.3593615392496202E-4</v>
      </c>
      <c r="AL223" s="18">
        <v>2</v>
      </c>
      <c r="AM223" s="18">
        <v>2.0000000000000004</v>
      </c>
      <c r="AN223" s="18">
        <v>11.999564063846076</v>
      </c>
      <c r="AO223" s="18">
        <f t="shared" si="7"/>
        <v>0.72009274814858382</v>
      </c>
      <c r="AP223" s="12">
        <v>14.837018570572653</v>
      </c>
      <c r="AQ223" s="12">
        <v>47.526192347392218</v>
      </c>
      <c r="AR223" s="12">
        <v>37.636789082035129</v>
      </c>
      <c r="AS223" s="12">
        <v>1.7085514153576726</v>
      </c>
      <c r="AT223" s="12">
        <v>7.8032251914040188E-2</v>
      </c>
      <c r="AU223" s="17">
        <v>0.10130238635568807</v>
      </c>
      <c r="AV223" s="17">
        <v>8.9192276312321794E-3</v>
      </c>
      <c r="AW223" s="17">
        <v>9.8495859425752452E-2</v>
      </c>
      <c r="AX223" s="17">
        <v>0</v>
      </c>
      <c r="AY223" s="17">
        <v>2.7017199786246278E-4</v>
      </c>
      <c r="AZ223" s="17">
        <v>3.2172760141937354E-3</v>
      </c>
      <c r="BA223" s="17">
        <v>3.5528677944963893E-2</v>
      </c>
      <c r="BB223" s="17">
        <v>0.55968290425375766</v>
      </c>
      <c r="BC223" s="17">
        <v>0.10931461529347819</v>
      </c>
      <c r="BD223" s="17">
        <v>6.7697162188229854E-2</v>
      </c>
      <c r="BE223" s="17">
        <v>1.5135782740917498E-2</v>
      </c>
      <c r="BF223" s="17">
        <v>0.9995640638460761</v>
      </c>
    </row>
    <row r="224" spans="1:58" x14ac:dyDescent="0.3">
      <c r="A224" s="3" t="s">
        <v>217</v>
      </c>
      <c r="B224" s="3" t="s">
        <v>293</v>
      </c>
      <c r="C224" s="3" t="s">
        <v>199</v>
      </c>
      <c r="E224" s="4"/>
      <c r="F224" s="14">
        <v>-0.13910654932260511</v>
      </c>
      <c r="G224" s="14">
        <v>0.26918367992544462</v>
      </c>
      <c r="H224" s="16">
        <v>1117.8395617008209</v>
      </c>
      <c r="I224" s="16">
        <v>6.2281212400247581</v>
      </c>
      <c r="J224" s="12">
        <v>46.274999999999999</v>
      </c>
      <c r="K224" s="12">
        <v>3.0059999999999998</v>
      </c>
      <c r="L224" s="12">
        <v>6.117</v>
      </c>
      <c r="M224" s="12">
        <v>1.2999999999999999E-2</v>
      </c>
      <c r="N224" s="12">
        <v>3.0796933575215366</v>
      </c>
      <c r="O224" s="12">
        <v>5.1288352562528363</v>
      </c>
      <c r="P224" s="12">
        <v>0.11799999999999999</v>
      </c>
      <c r="Q224" s="12">
        <v>0</v>
      </c>
      <c r="R224" s="12">
        <v>12.464</v>
      </c>
      <c r="S224" s="12">
        <v>21.971</v>
      </c>
      <c r="T224" s="12">
        <v>0.51900000000000002</v>
      </c>
      <c r="U224" s="12">
        <v>5.0000000000000001E-3</v>
      </c>
      <c r="V224" s="12">
        <v>98.696528613774376</v>
      </c>
      <c r="W224" s="18">
        <v>1.7529161582903154</v>
      </c>
      <c r="X224" s="18">
        <v>0.24708384170968456</v>
      </c>
      <c r="Y224" s="18">
        <v>0</v>
      </c>
      <c r="Z224" s="18">
        <v>0</v>
      </c>
      <c r="AA224" s="18">
        <v>0.70385442380939534</v>
      </c>
      <c r="AB224" s="18">
        <v>0.16247618371865341</v>
      </c>
      <c r="AC224" s="18">
        <v>8.7787626141977881E-2</v>
      </c>
      <c r="AD224" s="18">
        <v>2.6010186676779734E-2</v>
      </c>
      <c r="AE224" s="18">
        <v>8.5627990323094094E-2</v>
      </c>
      <c r="AF224" s="18">
        <v>3.8934256647832409E-4</v>
      </c>
      <c r="AG224" s="18">
        <v>0</v>
      </c>
      <c r="AH224" s="18">
        <v>3.7860186059606392E-3</v>
      </c>
      <c r="AI224" s="18">
        <v>0.89170893383592009</v>
      </c>
      <c r="AJ224" s="18">
        <v>3.8117669752189033E-2</v>
      </c>
      <c r="AK224" s="18">
        <v>2.4162456955154264E-4</v>
      </c>
      <c r="AL224" s="18">
        <v>2</v>
      </c>
      <c r="AM224" s="18">
        <v>2</v>
      </c>
      <c r="AN224" s="18">
        <v>11.999758375430449</v>
      </c>
      <c r="AO224" s="18">
        <f t="shared" si="7"/>
        <v>0.73770147029054378</v>
      </c>
      <c r="AP224" s="12">
        <v>13.735295053807056</v>
      </c>
      <c r="AQ224" s="12">
        <v>48.21056318864116</v>
      </c>
      <c r="AR224" s="12">
        <v>38.054141757551783</v>
      </c>
      <c r="AS224" s="12">
        <v>1.7580395413639689</v>
      </c>
      <c r="AT224" s="12">
        <v>7.6235339504378066E-2</v>
      </c>
      <c r="AU224" s="17">
        <v>8.5627990323094094E-2</v>
      </c>
      <c r="AV224" s="17">
        <v>1.7331588127301501E-2</v>
      </c>
      <c r="AW224" s="17">
        <v>5.8496272936194874E-2</v>
      </c>
      <c r="AX224" s="17">
        <v>0</v>
      </c>
      <c r="AY224" s="17">
        <v>3.8934256647832409E-4</v>
      </c>
      <c r="AZ224" s="17">
        <v>8.6233716518425516E-3</v>
      </c>
      <c r="BA224" s="17">
        <v>2.910495553386816E-2</v>
      </c>
      <c r="BB224" s="17">
        <v>0.59329759114596048</v>
      </c>
      <c r="BC224" s="17">
        <v>0.13695549130336915</v>
      </c>
      <c r="BD224" s="17">
        <v>5.5278416331717428E-2</v>
      </c>
      <c r="BE224" s="17">
        <v>1.465335551062245E-2</v>
      </c>
      <c r="BF224" s="17">
        <v>0.99975837543044899</v>
      </c>
    </row>
    <row r="225" spans="1:58" x14ac:dyDescent="0.3">
      <c r="A225" s="3" t="s">
        <v>212</v>
      </c>
      <c r="B225" s="3" t="s">
        <v>293</v>
      </c>
      <c r="C225" s="3" t="s">
        <v>199</v>
      </c>
      <c r="E225" s="4"/>
      <c r="F225" s="14">
        <v>-0.13094769343733789</v>
      </c>
      <c r="G225" s="14">
        <v>0.39088075061116168</v>
      </c>
      <c r="H225" s="16">
        <v>1115.1661318540571</v>
      </c>
      <c r="I225" s="16">
        <v>6.6480797666614571</v>
      </c>
      <c r="J225" s="12">
        <v>47.274000000000001</v>
      </c>
      <c r="K225" s="12">
        <v>2.9060000000000001</v>
      </c>
      <c r="L225" s="12">
        <v>5.4340000000000002</v>
      </c>
      <c r="M225" s="12">
        <v>5.0000000000000001E-3</v>
      </c>
      <c r="N225" s="12">
        <v>1.7042356056380255</v>
      </c>
      <c r="O225" s="12">
        <v>6.6584974472707161</v>
      </c>
      <c r="P225" s="12">
        <v>0.11799999999999999</v>
      </c>
      <c r="Q225" s="12">
        <v>0</v>
      </c>
      <c r="R225" s="12">
        <v>12.42</v>
      </c>
      <c r="S225" s="12">
        <v>21.698</v>
      </c>
      <c r="T225" s="12">
        <v>0.52100000000000002</v>
      </c>
      <c r="U225" s="12">
        <v>3.0000000000000001E-3</v>
      </c>
      <c r="V225" s="12">
        <v>98.741733052908756</v>
      </c>
      <c r="W225" s="18">
        <v>1.7907597478604063</v>
      </c>
      <c r="X225" s="18">
        <v>0.20924025213959374</v>
      </c>
      <c r="Y225" s="18">
        <v>0</v>
      </c>
      <c r="Z225" s="18">
        <v>0</v>
      </c>
      <c r="AA225" s="18">
        <v>0.70137011381737291</v>
      </c>
      <c r="AB225" s="18">
        <v>0.21093442047250244</v>
      </c>
      <c r="AC225" s="18">
        <v>4.8579799694245196E-2</v>
      </c>
      <c r="AD225" s="18">
        <v>3.336132139858014E-2</v>
      </c>
      <c r="AE225" s="18">
        <v>8.2779469930771371E-2</v>
      </c>
      <c r="AF225" s="18">
        <v>1.4974722925609562E-4</v>
      </c>
      <c r="AG225" s="18">
        <v>0</v>
      </c>
      <c r="AH225" s="18">
        <v>3.7860208385000903E-3</v>
      </c>
      <c r="AI225" s="18">
        <v>0.88062955057473924</v>
      </c>
      <c r="AJ225" s="18">
        <v>3.8264581216813122E-2</v>
      </c>
      <c r="AK225" s="18">
        <v>1.4497482721963125E-4</v>
      </c>
      <c r="AL225" s="18">
        <v>2</v>
      </c>
      <c r="AM225" s="18">
        <v>2.0000000000000004</v>
      </c>
      <c r="AN225" s="18">
        <v>11.99985502517278</v>
      </c>
      <c r="AO225" s="18">
        <f t="shared" si="7"/>
        <v>0.72992147859178613</v>
      </c>
      <c r="AP225" s="12">
        <v>14.268696391037295</v>
      </c>
      <c r="AQ225" s="12">
        <v>47.722841582496464</v>
      </c>
      <c r="AR225" s="12">
        <v>38.008462026466233</v>
      </c>
      <c r="AS225" s="12">
        <v>1.7929340848646145</v>
      </c>
      <c r="AT225" s="12">
        <v>7.6529162433626244E-2</v>
      </c>
      <c r="AU225" s="17">
        <v>8.2779469930771371E-2</v>
      </c>
      <c r="AV225" s="17">
        <v>1.7784309984836183E-2</v>
      </c>
      <c r="AW225" s="17">
        <v>2.5897002293214816E-2</v>
      </c>
      <c r="AX225" s="17">
        <v>0</v>
      </c>
      <c r="AY225" s="17">
        <v>1.4974722925609562E-4</v>
      </c>
      <c r="AZ225" s="17">
        <v>1.5517986692810237E-2</v>
      </c>
      <c r="BA225" s="17">
        <v>2.2596847294746786E-2</v>
      </c>
      <c r="BB225" s="17">
        <v>0.5797970031115095</v>
      </c>
      <c r="BC225" s="17">
        <v>0.17437176525440745</v>
      </c>
      <c r="BD225" s="17">
        <v>6.0786555352931704E-2</v>
      </c>
      <c r="BE225" s="17">
        <v>2.0174338028297538E-2</v>
      </c>
      <c r="BF225" s="17">
        <v>0.99985502517278158</v>
      </c>
    </row>
    <row r="226" spans="1:58" x14ac:dyDescent="0.3">
      <c r="A226" s="3" t="s">
        <v>222</v>
      </c>
      <c r="B226" s="3" t="s">
        <v>293</v>
      </c>
      <c r="C226" s="3" t="s">
        <v>199</v>
      </c>
      <c r="E226" s="4"/>
      <c r="F226" s="14">
        <v>0.13839993104338649</v>
      </c>
      <c r="G226" s="14">
        <v>0.28186675489923629</v>
      </c>
      <c r="H226" s="16">
        <v>1118.281135559082</v>
      </c>
      <c r="I226" s="16">
        <v>6.2790791530150871</v>
      </c>
      <c r="J226" s="12">
        <v>46.875</v>
      </c>
      <c r="K226" s="12">
        <v>2.8050000000000002</v>
      </c>
      <c r="L226" s="12">
        <v>5.8860000000000001</v>
      </c>
      <c r="M226" s="12">
        <v>0</v>
      </c>
      <c r="N226" s="12">
        <v>3.2893707233934459</v>
      </c>
      <c r="O226" s="12">
        <v>4.8811637047664149</v>
      </c>
      <c r="P226" s="12">
        <v>0.115</v>
      </c>
      <c r="Q226" s="12">
        <v>0</v>
      </c>
      <c r="R226" s="12">
        <v>13.14</v>
      </c>
      <c r="S226" s="12">
        <v>21.942</v>
      </c>
      <c r="T226" s="12">
        <v>0.433</v>
      </c>
      <c r="U226" s="12">
        <v>1.0999999999999999E-2</v>
      </c>
      <c r="V226" s="12">
        <v>99.377534428159876</v>
      </c>
      <c r="W226" s="18">
        <v>1.760108770479484</v>
      </c>
      <c r="X226" s="18">
        <v>0.239891229520516</v>
      </c>
      <c r="Y226" s="18">
        <v>0</v>
      </c>
      <c r="Z226" s="18">
        <v>0</v>
      </c>
      <c r="AA226" s="18">
        <v>0.73553658451900472</v>
      </c>
      <c r="AB226" s="18">
        <v>0.15327730049398844</v>
      </c>
      <c r="AC226" s="18">
        <v>9.294417165204294E-2</v>
      </c>
      <c r="AD226" s="18">
        <v>2.0590634070966229E-2</v>
      </c>
      <c r="AE226" s="18">
        <v>7.9203276869472858E-2</v>
      </c>
      <c r="AF226" s="18">
        <v>0</v>
      </c>
      <c r="AG226" s="18">
        <v>0</v>
      </c>
      <c r="AH226" s="18">
        <v>3.657481063901779E-3</v>
      </c>
      <c r="AI226" s="18">
        <v>0.88274042138918474</v>
      </c>
      <c r="AJ226" s="18">
        <v>3.1523206786475418E-2</v>
      </c>
      <c r="AK226" s="18">
        <v>5.2692315496273361E-4</v>
      </c>
      <c r="AL226" s="18">
        <v>2</v>
      </c>
      <c r="AM226" s="18">
        <v>2</v>
      </c>
      <c r="AN226" s="18">
        <v>11.999473076845037</v>
      </c>
      <c r="AO226" s="18">
        <f t="shared" si="7"/>
        <v>0.74920351254113604</v>
      </c>
      <c r="AP226" s="12">
        <v>13.375700887836498</v>
      </c>
      <c r="AQ226" s="12">
        <v>47.251966147724048</v>
      </c>
      <c r="AR226" s="12">
        <v>39.372332964439458</v>
      </c>
      <c r="AS226" s="12">
        <v>1.7715543064021779</v>
      </c>
      <c r="AT226" s="12">
        <v>6.3046413572950835E-2</v>
      </c>
      <c r="AU226" s="17">
        <v>7.9203276869472858E-2</v>
      </c>
      <c r="AV226" s="17">
        <v>1.4778033315202192E-2</v>
      </c>
      <c r="AW226" s="17">
        <v>6.6706642466368093E-2</v>
      </c>
      <c r="AX226" s="17">
        <v>0</v>
      </c>
      <c r="AY226" s="17">
        <v>0</v>
      </c>
      <c r="AZ226" s="17">
        <v>5.7170381501095071E-3</v>
      </c>
      <c r="BA226" s="17">
        <v>2.5806168636365909E-2</v>
      </c>
      <c r="BB226" s="17">
        <v>0.59753342702494372</v>
      </c>
      <c r="BC226" s="17">
        <v>0.12451904171319783</v>
      </c>
      <c r="BD226" s="17">
        <v>6.9001578747030501E-2</v>
      </c>
      <c r="BE226" s="17">
        <v>1.6207869922346192E-2</v>
      </c>
      <c r="BF226" s="17">
        <v>0.99947307684503683</v>
      </c>
    </row>
    <row r="227" spans="1:58" x14ac:dyDescent="0.3">
      <c r="A227" s="3" t="s">
        <v>281</v>
      </c>
      <c r="B227" s="3" t="s">
        <v>294</v>
      </c>
      <c r="C227" s="3" t="s">
        <v>199</v>
      </c>
      <c r="E227" s="4"/>
      <c r="F227" s="14">
        <v>0.17643043119460339</v>
      </c>
      <c r="G227" s="14">
        <v>0.1855808940707811</v>
      </c>
      <c r="H227" s="16">
        <v>1118.93282353878</v>
      </c>
      <c r="I227" s="16">
        <v>22.379585858135769</v>
      </c>
      <c r="J227" s="12">
        <v>42.265999999999998</v>
      </c>
      <c r="K227" s="12">
        <v>4.7649999999999997</v>
      </c>
      <c r="L227" s="12">
        <v>9.77</v>
      </c>
      <c r="M227" s="12">
        <v>3.2000000000000001E-2</v>
      </c>
      <c r="N227" s="12">
        <v>4.0841804023073323</v>
      </c>
      <c r="O227" s="12">
        <v>5.2809793326548604</v>
      </c>
      <c r="P227" s="12">
        <v>0.14299999999999999</v>
      </c>
      <c r="Q227" s="12">
        <v>0</v>
      </c>
      <c r="R227" s="12">
        <v>10.869</v>
      </c>
      <c r="S227" s="12">
        <v>21.603999999999999</v>
      </c>
      <c r="T227" s="12">
        <v>0.496</v>
      </c>
      <c r="U227" s="12">
        <v>1.4999999999999999E-2</v>
      </c>
      <c r="V227" s="12">
        <v>99.325159734962185</v>
      </c>
      <c r="W227" s="18">
        <v>1.6050725769164338</v>
      </c>
      <c r="X227" s="18">
        <v>0.39492742308356621</v>
      </c>
      <c r="Y227" s="18">
        <v>0</v>
      </c>
      <c r="Z227" s="18">
        <v>0</v>
      </c>
      <c r="AA227" s="18">
        <v>0.61532392568239147</v>
      </c>
      <c r="AB227" s="18">
        <v>0.16771590014287047</v>
      </c>
      <c r="AC227" s="18">
        <v>0.11671308680497816</v>
      </c>
      <c r="AD227" s="18">
        <v>4.2350041367574365E-2</v>
      </c>
      <c r="AE227" s="18">
        <v>0.13607504580473764</v>
      </c>
      <c r="AF227" s="18">
        <v>9.6078745202020659E-4</v>
      </c>
      <c r="AG227" s="18">
        <v>0</v>
      </c>
      <c r="AH227" s="18">
        <v>4.5996584405561492E-3</v>
      </c>
      <c r="AI227" s="18">
        <v>0.87901497015439056</v>
      </c>
      <c r="AJ227" s="18">
        <v>3.651989084858652E-2</v>
      </c>
      <c r="AK227" s="18">
        <v>7.2669330189454305E-4</v>
      </c>
      <c r="AL227" s="18">
        <v>2</v>
      </c>
      <c r="AM227" s="18">
        <v>2</v>
      </c>
      <c r="AN227" s="18">
        <v>11.999273306698106</v>
      </c>
      <c r="AO227" s="18">
        <f t="shared" si="7"/>
        <v>0.68388100449002176</v>
      </c>
      <c r="AP227" s="12">
        <v>16.20690287936047</v>
      </c>
      <c r="AQ227" s="12">
        <v>49.289613600935041</v>
      </c>
      <c r="AR227" s="12">
        <v>34.503483519704488</v>
      </c>
      <c r="AS227" s="12">
        <v>1.6620547959796526</v>
      </c>
      <c r="AT227" s="12">
        <v>7.303978169717304E-2</v>
      </c>
      <c r="AU227" s="17">
        <v>0.13607504580473764</v>
      </c>
      <c r="AV227" s="17">
        <v>3.26890658235236E-2</v>
      </c>
      <c r="AW227" s="17">
        <v>9.0088265650567323E-2</v>
      </c>
      <c r="AX227" s="17">
        <v>0</v>
      </c>
      <c r="AY227" s="17">
        <v>9.6078745202020659E-4</v>
      </c>
      <c r="AZ227" s="17">
        <v>9.4674958121331379E-3</v>
      </c>
      <c r="BA227" s="17">
        <v>2.6091607584433178E-2</v>
      </c>
      <c r="BB227" s="17">
        <v>0.48733266000536363</v>
      </c>
      <c r="BC227" s="17">
        <v>0.13282993287019845</v>
      </c>
      <c r="BD227" s="17">
        <v>6.3995632838513922E-2</v>
      </c>
      <c r="BE227" s="17">
        <v>1.974281285661408E-2</v>
      </c>
      <c r="BF227" s="17">
        <v>0.99927330669810521</v>
      </c>
    </row>
    <row r="228" spans="1:58" x14ac:dyDescent="0.3">
      <c r="A228" s="3" t="s">
        <v>225</v>
      </c>
      <c r="B228" s="3" t="s">
        <v>294</v>
      </c>
      <c r="C228" s="3" t="s">
        <v>199</v>
      </c>
      <c r="E228" s="4"/>
      <c r="F228" s="14">
        <v>0.43233267590403562</v>
      </c>
      <c r="G228" s="14">
        <v>0.46265250270545988</v>
      </c>
      <c r="H228" s="16">
        <v>1114.588460922241</v>
      </c>
      <c r="I228" s="16">
        <v>7.1430677741937068</v>
      </c>
      <c r="J228" s="12">
        <v>43.966000000000001</v>
      </c>
      <c r="K228" s="12">
        <v>3.2360000000000002</v>
      </c>
      <c r="L228" s="12">
        <v>7.1529999999999996</v>
      </c>
      <c r="M228" s="12">
        <v>0.13800000000000001</v>
      </c>
      <c r="N228" s="12">
        <v>6.2820465634740437</v>
      </c>
      <c r="O228" s="12">
        <v>3.8062989241736349</v>
      </c>
      <c r="P228" s="12">
        <v>0.111</v>
      </c>
      <c r="Q228" s="12">
        <v>0</v>
      </c>
      <c r="R228" s="12">
        <v>12.442</v>
      </c>
      <c r="S228" s="12">
        <v>21.568000000000001</v>
      </c>
      <c r="T228" s="12">
        <v>0.378</v>
      </c>
      <c r="U228" s="12">
        <v>0</v>
      </c>
      <c r="V228" s="12">
        <v>99.080345487647662</v>
      </c>
      <c r="W228" s="18">
        <v>1.6696038241873079</v>
      </c>
      <c r="X228" s="18">
        <v>0.32014277610576297</v>
      </c>
      <c r="Y228" s="18">
        <v>1.0253399706929178E-2</v>
      </c>
      <c r="Z228" s="18">
        <v>0</v>
      </c>
      <c r="AA228" s="18">
        <v>0.70436433804642429</v>
      </c>
      <c r="AB228" s="18">
        <v>0.12088032275881339</v>
      </c>
      <c r="AC228" s="18">
        <v>0.1795183048197746</v>
      </c>
      <c r="AD228" s="18">
        <v>0</v>
      </c>
      <c r="AE228" s="18">
        <v>8.215619091430057E-2</v>
      </c>
      <c r="AF228" s="18">
        <v>4.1433286186847544E-3</v>
      </c>
      <c r="AG228" s="18">
        <v>0</v>
      </c>
      <c r="AH228" s="18">
        <v>3.5703062791010128E-3</v>
      </c>
      <c r="AI228" s="18">
        <v>0.87753596940160394</v>
      </c>
      <c r="AJ228" s="18">
        <v>2.7831239161297577E-2</v>
      </c>
      <c r="AK228" s="18">
        <v>0</v>
      </c>
      <c r="AL228" s="18">
        <v>2</v>
      </c>
      <c r="AM228" s="18">
        <v>2</v>
      </c>
      <c r="AN228" s="18">
        <v>12</v>
      </c>
      <c r="AO228" s="18">
        <f t="shared" si="7"/>
        <v>0.70102537826747502</v>
      </c>
      <c r="AP228" s="12">
        <v>16.118240183355997</v>
      </c>
      <c r="AQ228" s="12">
        <v>46.532174669439186</v>
      </c>
      <c r="AR228" s="12">
        <v>37.34958514720482</v>
      </c>
      <c r="AS228" s="12">
        <v>1.7027806302068416</v>
      </c>
      <c r="AT228" s="12">
        <v>5.5662478322595153E-2</v>
      </c>
      <c r="AU228" s="17">
        <v>8.215619091430057E-2</v>
      </c>
      <c r="AV228" s="17">
        <v>0</v>
      </c>
      <c r="AW228" s="17">
        <v>0.15583039427716183</v>
      </c>
      <c r="AX228" s="17">
        <v>0</v>
      </c>
      <c r="AY228" s="17">
        <v>4.1433286186847544E-3</v>
      </c>
      <c r="AZ228" s="17">
        <v>0</v>
      </c>
      <c r="BA228" s="17">
        <v>2.3687910542612767E-2</v>
      </c>
      <c r="BB228" s="17">
        <v>0.54586936462893321</v>
      </c>
      <c r="BC228" s="17">
        <v>9.3680019581208307E-2</v>
      </c>
      <c r="BD228" s="17">
        <v>7.924748670874554E-2</v>
      </c>
      <c r="BE228" s="17">
        <v>1.5385304728353045E-2</v>
      </c>
      <c r="BF228" s="17">
        <v>1</v>
      </c>
    </row>
    <row r="229" spans="1:58" x14ac:dyDescent="0.3">
      <c r="A229" s="3" t="s">
        <v>260</v>
      </c>
      <c r="B229" s="3" t="s">
        <v>294</v>
      </c>
      <c r="C229" s="3" t="s">
        <v>199</v>
      </c>
      <c r="E229" s="4"/>
      <c r="F229" s="14">
        <v>1.223770576715469</v>
      </c>
      <c r="G229" s="14">
        <v>0.56670792886835586</v>
      </c>
      <c r="H229" s="16">
        <v>1128.066648244858</v>
      </c>
      <c r="I229" s="16">
        <v>17.46115943248742</v>
      </c>
      <c r="J229" s="12">
        <v>49.347999999999999</v>
      </c>
      <c r="K229" s="12">
        <v>1.948</v>
      </c>
      <c r="L229" s="12">
        <v>4.6509999999999998</v>
      </c>
      <c r="M229" s="12">
        <v>3.0000000000000001E-3</v>
      </c>
      <c r="N229" s="12">
        <v>2.2629658898664768</v>
      </c>
      <c r="O229" s="12">
        <v>5.3317416579203849</v>
      </c>
      <c r="P229" s="12">
        <v>0.14199999999999999</v>
      </c>
      <c r="Q229" s="12">
        <v>0</v>
      </c>
      <c r="R229" s="12">
        <v>14.016999999999999</v>
      </c>
      <c r="S229" s="12">
        <v>22.451000000000001</v>
      </c>
      <c r="T229" s="12">
        <v>0.32500000000000001</v>
      </c>
      <c r="U229" s="12">
        <v>8.9999999999999993E-3</v>
      </c>
      <c r="V229" s="12">
        <v>100.48870754778687</v>
      </c>
      <c r="W229" s="18">
        <v>1.8248145532520461</v>
      </c>
      <c r="X229" s="18">
        <v>0.17518544674795389</v>
      </c>
      <c r="Y229" s="18">
        <v>0</v>
      </c>
      <c r="Z229" s="18">
        <v>0</v>
      </c>
      <c r="AA229" s="18">
        <v>0.77270716702260467</v>
      </c>
      <c r="AB229" s="18">
        <v>0.16488248393491717</v>
      </c>
      <c r="AC229" s="18">
        <v>6.2970667919840295E-2</v>
      </c>
      <c r="AD229" s="18">
        <v>2.7514915874498808E-2</v>
      </c>
      <c r="AE229" s="18">
        <v>5.4168921697401416E-2</v>
      </c>
      <c r="AF229" s="18">
        <v>8.7709018809509922E-5</v>
      </c>
      <c r="AG229" s="18">
        <v>0</v>
      </c>
      <c r="AH229" s="18">
        <v>4.4475776984689531E-3</v>
      </c>
      <c r="AI229" s="18">
        <v>0.88949486737346073</v>
      </c>
      <c r="AJ229" s="18">
        <v>2.3301120674629902E-2</v>
      </c>
      <c r="AK229" s="18">
        <v>4.2456878536851079E-4</v>
      </c>
      <c r="AL229" s="18">
        <v>2</v>
      </c>
      <c r="AM229" s="18">
        <v>2</v>
      </c>
      <c r="AN229" s="18">
        <v>11.999575431214632</v>
      </c>
      <c r="AO229" s="18">
        <f t="shared" si="7"/>
        <v>0.77227444707140613</v>
      </c>
      <c r="AP229" s="12">
        <v>12.261831123907726</v>
      </c>
      <c r="AQ229" s="12">
        <v>46.951362874721511</v>
      </c>
      <c r="AR229" s="12">
        <v>40.786806001370756</v>
      </c>
      <c r="AS229" s="12">
        <v>1.8270845183309825</v>
      </c>
      <c r="AT229" s="12">
        <v>4.6602241349259804E-2</v>
      </c>
      <c r="AU229" s="17">
        <v>5.4168921697401416E-2</v>
      </c>
      <c r="AV229" s="17">
        <v>2.032706322428441E-2</v>
      </c>
      <c r="AW229" s="17">
        <v>4.6520540128866646E-2</v>
      </c>
      <c r="AX229" s="17">
        <v>0</v>
      </c>
      <c r="AY229" s="17">
        <v>8.7709018809509922E-5</v>
      </c>
      <c r="AZ229" s="17">
        <v>7.0587494945240879E-3</v>
      </c>
      <c r="BA229" s="17">
        <v>1.6154662161296303E-2</v>
      </c>
      <c r="BB229" s="17">
        <v>0.63333540660152277</v>
      </c>
      <c r="BC229" s="17">
        <v>0.13514293572138547</v>
      </c>
      <c r="BD229" s="17">
        <v>6.9685880210540951E-2</v>
      </c>
      <c r="BE229" s="17">
        <v>1.7093562956000324E-2</v>
      </c>
      <c r="BF229" s="17">
        <v>0.99957543121463188</v>
      </c>
    </row>
    <row r="230" spans="1:58" x14ac:dyDescent="0.3">
      <c r="A230" s="3" t="s">
        <v>261</v>
      </c>
      <c r="B230" s="3" t="s">
        <v>294</v>
      </c>
      <c r="C230" s="3" t="s">
        <v>199</v>
      </c>
      <c r="E230" s="4"/>
      <c r="F230" s="14">
        <v>0.2318871885538101</v>
      </c>
      <c r="G230" s="14">
        <v>0.29380883310897299</v>
      </c>
      <c r="H230" s="16">
        <v>1108.558896183968</v>
      </c>
      <c r="I230" s="16">
        <v>14.40985452518818</v>
      </c>
      <c r="J230" s="12">
        <v>47.540999999999997</v>
      </c>
      <c r="K230" s="12">
        <v>2.23</v>
      </c>
      <c r="L230" s="12">
        <v>5.8769999999999998</v>
      </c>
      <c r="M230" s="12">
        <v>4.0000000000000001E-3</v>
      </c>
      <c r="N230" s="12">
        <v>2.9242635451314078</v>
      </c>
      <c r="O230" s="12">
        <v>4.7426938610619178</v>
      </c>
      <c r="P230" s="12">
        <v>0.121</v>
      </c>
      <c r="Q230" s="12">
        <v>0</v>
      </c>
      <c r="R230" s="12">
        <v>13.372999999999999</v>
      </c>
      <c r="S230" s="12">
        <v>22.213000000000001</v>
      </c>
      <c r="T230" s="12">
        <v>0.35799999999999998</v>
      </c>
      <c r="U230" s="12">
        <v>0.01</v>
      </c>
      <c r="V230" s="12">
        <v>99.393957406193337</v>
      </c>
      <c r="W230" s="18">
        <v>1.7795750732929296</v>
      </c>
      <c r="X230" s="18">
        <v>0.22042492670707037</v>
      </c>
      <c r="Y230" s="18">
        <v>0</v>
      </c>
      <c r="Z230" s="18">
        <v>0</v>
      </c>
      <c r="AA230" s="18">
        <v>0.74625547973295159</v>
      </c>
      <c r="AB230" s="18">
        <v>0.14846679616270594</v>
      </c>
      <c r="AC230" s="18">
        <v>8.2371243773243563E-2</v>
      </c>
      <c r="AD230" s="18">
        <v>3.8851300348975271E-2</v>
      </c>
      <c r="AE230" s="18">
        <v>6.2771849155832588E-2</v>
      </c>
      <c r="AF230" s="18">
        <v>1.1838094723723029E-4</v>
      </c>
      <c r="AG230" s="18">
        <v>0</v>
      </c>
      <c r="AH230" s="18">
        <v>3.8363603278983162E-3</v>
      </c>
      <c r="AI230" s="18">
        <v>0.89086889287710391</v>
      </c>
      <c r="AJ230" s="18">
        <v>2.5982162591644004E-2</v>
      </c>
      <c r="AK230" s="18">
        <v>4.7753408240760309E-4</v>
      </c>
      <c r="AL230" s="18">
        <v>2</v>
      </c>
      <c r="AM230" s="18">
        <v>2.0000000000000004</v>
      </c>
      <c r="AN230" s="18">
        <v>11.999522465917593</v>
      </c>
      <c r="AO230" s="18">
        <f t="shared" si="7"/>
        <v>0.76375031121466086</v>
      </c>
      <c r="AP230" s="12">
        <v>12.53737333653317</v>
      </c>
      <c r="AQ230" s="12">
        <v>47.594266316848298</v>
      </c>
      <c r="AR230" s="12">
        <v>39.868360346618537</v>
      </c>
      <c r="AS230" s="12">
        <v>1.7855911687727613</v>
      </c>
      <c r="AT230" s="12">
        <v>5.1964325183288008E-2</v>
      </c>
      <c r="AU230" s="17">
        <v>6.2771849155832588E-2</v>
      </c>
      <c r="AV230" s="17">
        <v>3.040902274871457E-2</v>
      </c>
      <c r="AW230" s="17">
        <v>6.4472205646690622E-2</v>
      </c>
      <c r="AX230" s="17">
        <v>0</v>
      </c>
      <c r="AY230" s="17">
        <v>1.1838094723723029E-4</v>
      </c>
      <c r="AZ230" s="17">
        <v>8.289229995157181E-3</v>
      </c>
      <c r="BA230" s="17">
        <v>1.7574551649249592E-2</v>
      </c>
      <c r="BB230" s="17">
        <v>0.61154878419233849</v>
      </c>
      <c r="BC230" s="17">
        <v>0.12166703113352761</v>
      </c>
      <c r="BD230" s="17">
        <v>6.7353347770306549E-2</v>
      </c>
      <c r="BE230" s="17">
        <v>1.5318062678538323E-2</v>
      </c>
      <c r="BF230" s="17">
        <v>0.99952246591759275</v>
      </c>
    </row>
    <row r="233" spans="1:58" x14ac:dyDescent="0.3">
      <c r="A233" s="7" t="s">
        <v>469</v>
      </c>
    </row>
    <row r="234" spans="1:58" x14ac:dyDescent="0.3">
      <c r="A234" s="7" t="s">
        <v>620</v>
      </c>
    </row>
    <row r="235" spans="1:58" x14ac:dyDescent="0.3">
      <c r="A235" s="7" t="s">
        <v>621</v>
      </c>
    </row>
  </sheetData>
  <mergeCells count="4">
    <mergeCell ref="AU3:BF3"/>
    <mergeCell ref="AP3:AT3"/>
    <mergeCell ref="W3:Z3"/>
    <mergeCell ref="AA3:AK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FC122-E9F3-4346-8108-EE4CF5F73EEF}">
  <dimension ref="A1:H22"/>
  <sheetViews>
    <sheetView workbookViewId="0">
      <selection activeCell="F32" sqref="F32"/>
    </sheetView>
  </sheetViews>
  <sheetFormatPr defaultColWidth="9.109375" defaultRowHeight="14.4" x14ac:dyDescent="0.3"/>
  <cols>
    <col min="1" max="1" width="14.44140625" style="47" customWidth="1"/>
    <col min="2" max="2" width="17.44140625" style="47" customWidth="1"/>
    <col min="3" max="3" width="11.33203125" style="47" customWidth="1"/>
    <col min="4" max="4" width="11.6640625" style="47" customWidth="1"/>
    <col min="5" max="6" width="9.109375" style="47"/>
    <col min="7" max="8" width="13.88671875" style="47" customWidth="1"/>
    <col min="9" max="16384" width="9.109375" style="47"/>
  </cols>
  <sheetData>
    <row r="1" spans="1:8" ht="18" x14ac:dyDescent="0.35">
      <c r="A1" s="46" t="s">
        <v>616</v>
      </c>
    </row>
    <row r="3" spans="1:8" x14ac:dyDescent="0.3">
      <c r="A3" s="88" t="s">
        <v>467</v>
      </c>
      <c r="B3" s="88" t="s">
        <v>292</v>
      </c>
      <c r="C3" s="89" t="s">
        <v>461</v>
      </c>
      <c r="D3" s="89" t="s">
        <v>462</v>
      </c>
      <c r="E3" s="58" t="s">
        <v>321</v>
      </c>
      <c r="F3" s="58" t="s">
        <v>464</v>
      </c>
      <c r="G3" s="58" t="s">
        <v>465</v>
      </c>
      <c r="H3" s="58" t="s">
        <v>466</v>
      </c>
    </row>
    <row r="4" spans="1:8" ht="16.2" x14ac:dyDescent="0.3">
      <c r="A4" s="88"/>
      <c r="B4" s="88"/>
      <c r="C4" s="89"/>
      <c r="D4" s="89"/>
      <c r="E4" s="90" t="s">
        <v>589</v>
      </c>
      <c r="F4" s="91"/>
      <c r="G4" s="91"/>
      <c r="H4" s="92"/>
    </row>
    <row r="5" spans="1:8" x14ac:dyDescent="0.3">
      <c r="A5" s="47" t="s">
        <v>296</v>
      </c>
      <c r="B5" s="47" t="s">
        <v>293</v>
      </c>
      <c r="C5" s="59">
        <v>1127.2555273771286</v>
      </c>
      <c r="D5" s="60">
        <v>2.4479499685961219</v>
      </c>
      <c r="E5" s="61">
        <v>438.67511336881591</v>
      </c>
      <c r="F5" s="54">
        <v>11.791499999999999</v>
      </c>
      <c r="G5" s="61">
        <v>454.86049451568545</v>
      </c>
      <c r="H5" s="54">
        <v>12.288257873619688</v>
      </c>
    </row>
    <row r="6" spans="1:8" x14ac:dyDescent="0.3">
      <c r="A6" s="47" t="s">
        <v>297</v>
      </c>
      <c r="B6" s="47" t="s">
        <v>293</v>
      </c>
      <c r="C6" s="59">
        <v>1110.4625125726068</v>
      </c>
      <c r="D6" s="60">
        <v>0.54749320127154544</v>
      </c>
      <c r="E6" s="61">
        <v>440.45151328171818</v>
      </c>
      <c r="F6" s="54">
        <v>11.754099999999999</v>
      </c>
      <c r="G6" s="61">
        <v>456.81065547349647</v>
      </c>
      <c r="H6" s="54">
        <v>12.233700283438987</v>
      </c>
    </row>
    <row r="7" spans="1:8" x14ac:dyDescent="0.3">
      <c r="A7" s="47" t="s">
        <v>298</v>
      </c>
      <c r="B7" s="47" t="s">
        <v>293</v>
      </c>
      <c r="C7" s="59">
        <v>1119.5619322856267</v>
      </c>
      <c r="D7" s="60">
        <v>-7.0741517021445155E-2</v>
      </c>
      <c r="E7" s="61">
        <v>439.71300525583746</v>
      </c>
      <c r="F7" s="54">
        <v>11.8132</v>
      </c>
      <c r="G7" s="61">
        <v>456.70550648435727</v>
      </c>
      <c r="H7" s="54">
        <v>12.319850016000336</v>
      </c>
    </row>
    <row r="8" spans="1:8" x14ac:dyDescent="0.3">
      <c r="A8" s="47" t="s">
        <v>299</v>
      </c>
      <c r="B8" s="47" t="s">
        <v>293</v>
      </c>
      <c r="C8" s="59">
        <v>1122.2583732008934</v>
      </c>
      <c r="D8" s="60">
        <v>-0.80559892505749087</v>
      </c>
      <c r="E8" s="61">
        <v>441.17179547095742</v>
      </c>
      <c r="F8" s="54">
        <v>11.735300000000001</v>
      </c>
      <c r="G8" s="61">
        <v>457.97173875437176</v>
      </c>
      <c r="H8" s="54">
        <v>12.226875485639406</v>
      </c>
    </row>
    <row r="9" spans="1:8" x14ac:dyDescent="0.3">
      <c r="A9" s="47" t="s">
        <v>300</v>
      </c>
      <c r="B9" s="47" t="s">
        <v>293</v>
      </c>
      <c r="C9" s="59">
        <v>1082.1562099456787</v>
      </c>
      <c r="D9" s="60">
        <v>0.98688045401760238</v>
      </c>
      <c r="E9" s="61">
        <v>440.1305184323445</v>
      </c>
      <c r="F9" s="54">
        <v>11.807</v>
      </c>
      <c r="G9" s="61">
        <v>456.06271227382513</v>
      </c>
      <c r="H9" s="54">
        <v>12.290596845535354</v>
      </c>
    </row>
    <row r="10" spans="1:8" x14ac:dyDescent="0.3">
      <c r="A10" s="47" t="s">
        <v>301</v>
      </c>
      <c r="B10" s="47" t="s">
        <v>293</v>
      </c>
      <c r="C10" s="59">
        <v>1074.7933762073517</v>
      </c>
      <c r="D10" s="60">
        <v>5.0131423035496594</v>
      </c>
      <c r="E10" s="61">
        <v>439.2570130966219</v>
      </c>
      <c r="F10" s="54">
        <v>11.7096</v>
      </c>
      <c r="G10" s="61">
        <v>453.24610376494672</v>
      </c>
      <c r="H10" s="54">
        <v>12.149939678191018</v>
      </c>
    </row>
    <row r="11" spans="1:8" x14ac:dyDescent="0.3">
      <c r="A11" s="47" t="s">
        <v>302</v>
      </c>
      <c r="B11" s="47" t="s">
        <v>293</v>
      </c>
      <c r="C11" s="59">
        <v>1091.337231993675</v>
      </c>
      <c r="D11" s="60">
        <v>0.26608178688238393</v>
      </c>
      <c r="E11" s="61">
        <v>441.2321815893095</v>
      </c>
      <c r="F11" s="54">
        <v>11.7493</v>
      </c>
      <c r="G11" s="61">
        <v>457.05478020450295</v>
      </c>
      <c r="H11" s="54">
        <v>12.208483104158104</v>
      </c>
    </row>
    <row r="12" spans="1:8" x14ac:dyDescent="0.3">
      <c r="A12" s="47" t="s">
        <v>303</v>
      </c>
      <c r="B12" s="47" t="s">
        <v>293</v>
      </c>
      <c r="C12" s="59">
        <v>1091.3590782880783</v>
      </c>
      <c r="D12" s="60">
        <v>3.990718004096057</v>
      </c>
      <c r="E12" s="61">
        <v>439.65099449655349</v>
      </c>
      <c r="F12" s="54">
        <v>11.688700000000001</v>
      </c>
      <c r="G12" s="61">
        <v>454.33881356840556</v>
      </c>
      <c r="H12" s="54">
        <v>12.140402363383616</v>
      </c>
    </row>
    <row r="13" spans="1:8" x14ac:dyDescent="0.3">
      <c r="A13" s="47" t="s">
        <v>304</v>
      </c>
      <c r="B13" s="47" t="s">
        <v>293</v>
      </c>
      <c r="C13" s="59">
        <v>1108.9280209541319</v>
      </c>
      <c r="D13" s="60">
        <v>0.14192508998491515</v>
      </c>
      <c r="E13" s="61">
        <v>440.843709545992</v>
      </c>
      <c r="F13" s="54">
        <v>11.7437</v>
      </c>
      <c r="G13" s="61">
        <v>457.37731047210065</v>
      </c>
      <c r="H13" s="54">
        <v>12.225350437202179</v>
      </c>
    </row>
    <row r="14" spans="1:8" x14ac:dyDescent="0.3">
      <c r="A14" s="47" t="s">
        <v>305</v>
      </c>
      <c r="B14" s="47" t="s">
        <v>294</v>
      </c>
      <c r="C14" s="59">
        <v>1156.9403585791588</v>
      </c>
      <c r="D14" s="60">
        <v>0.44683781907769227</v>
      </c>
      <c r="E14" s="61">
        <v>439.36257688569606</v>
      </c>
      <c r="F14" s="54">
        <v>11.752599999999999</v>
      </c>
      <c r="G14" s="61">
        <v>456.67026978783491</v>
      </c>
      <c r="H14" s="54">
        <v>12.26265578718599</v>
      </c>
    </row>
    <row r="15" spans="1:8" x14ac:dyDescent="0.3">
      <c r="A15" s="47" t="s">
        <v>306</v>
      </c>
      <c r="B15" s="47" t="s">
        <v>294</v>
      </c>
      <c r="C15" s="59">
        <v>1102.0532288153966</v>
      </c>
      <c r="D15" s="60">
        <v>0.16399945191573018</v>
      </c>
      <c r="E15" s="61">
        <v>441.15674436735543</v>
      </c>
      <c r="F15" s="54">
        <v>11.7288</v>
      </c>
      <c r="G15" s="61">
        <v>457.42978718049653</v>
      </c>
      <c r="H15" s="54">
        <v>12.19977857405928</v>
      </c>
    </row>
    <row r="16" spans="1:8" x14ac:dyDescent="0.3">
      <c r="A16" s="47" t="s">
        <v>307</v>
      </c>
      <c r="B16" s="47" t="s">
        <v>294</v>
      </c>
      <c r="C16" s="59">
        <v>1111.1139237880707</v>
      </c>
      <c r="D16" s="60">
        <v>2.3790687224298432</v>
      </c>
      <c r="E16" s="61">
        <v>440.40232583285638</v>
      </c>
      <c r="F16" s="54">
        <v>11.6503</v>
      </c>
      <c r="G16" s="61">
        <v>455.8352672061971</v>
      </c>
      <c r="H16" s="54">
        <v>12.104520279223273</v>
      </c>
    </row>
    <row r="17" spans="1:8" x14ac:dyDescent="0.3">
      <c r="A17" s="47" t="s">
        <v>308</v>
      </c>
      <c r="B17" s="47" t="s">
        <v>294</v>
      </c>
      <c r="C17" s="59">
        <v>1067.5286958614984</v>
      </c>
      <c r="D17" s="60">
        <v>3.572432527155482</v>
      </c>
      <c r="E17" s="61">
        <v>440.07004229023994</v>
      </c>
      <c r="F17" s="54">
        <v>11.717499999999999</v>
      </c>
      <c r="G17" s="61">
        <v>454.50906722847759</v>
      </c>
      <c r="H17" s="54">
        <v>12.162916603239204</v>
      </c>
    </row>
    <row r="18" spans="1:8" x14ac:dyDescent="0.3">
      <c r="A18" s="50" t="s">
        <v>309</v>
      </c>
      <c r="B18" s="50" t="s">
        <v>294</v>
      </c>
      <c r="C18" s="62">
        <v>1134.8314747214315</v>
      </c>
      <c r="D18" s="63">
        <v>1.125526747088295</v>
      </c>
      <c r="E18" s="57">
        <v>440.9866984120103</v>
      </c>
      <c r="F18" s="64">
        <v>11.6846</v>
      </c>
      <c r="G18" s="57">
        <v>457.04980196766701</v>
      </c>
      <c r="H18" s="64">
        <v>12.140185096138659</v>
      </c>
    </row>
    <row r="21" spans="1:8" x14ac:dyDescent="0.3">
      <c r="A21" s="47" t="s">
        <v>468</v>
      </c>
    </row>
    <row r="22" spans="1:8" x14ac:dyDescent="0.3">
      <c r="A22" s="47" t="s">
        <v>590</v>
      </c>
    </row>
  </sheetData>
  <mergeCells count="5">
    <mergeCell ref="A3:A4"/>
    <mergeCell ref="B3:B4"/>
    <mergeCell ref="C3:C4"/>
    <mergeCell ref="D3:D4"/>
    <mergeCell ref="E4:H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33185-1B87-4212-A867-A681152CFE55}">
  <dimension ref="A1:AQ38"/>
  <sheetViews>
    <sheetView zoomScale="80" zoomScaleNormal="80" workbookViewId="0">
      <selection activeCell="AH11" sqref="AH11"/>
    </sheetView>
  </sheetViews>
  <sheetFormatPr defaultColWidth="9.109375" defaultRowHeight="14.4" x14ac:dyDescent="0.3"/>
  <cols>
    <col min="1" max="1" width="14.109375" style="47" customWidth="1"/>
    <col min="2" max="32" width="11.5546875" style="47" customWidth="1"/>
    <col min="33" max="33" width="4.33203125" style="47" customWidth="1"/>
    <col min="34" max="43" width="11.5546875" style="47" customWidth="1"/>
    <col min="44" max="16384" width="9.109375" style="47"/>
  </cols>
  <sheetData>
    <row r="1" spans="1:43" ht="18" x14ac:dyDescent="0.35">
      <c r="A1" s="46" t="s">
        <v>615</v>
      </c>
    </row>
    <row r="3" spans="1:43" x14ac:dyDescent="0.3">
      <c r="B3" s="81" t="s">
        <v>293</v>
      </c>
      <c r="AH3" s="81" t="s">
        <v>294</v>
      </c>
    </row>
    <row r="4" spans="1:43" x14ac:dyDescent="0.3">
      <c r="B4" s="53" t="s">
        <v>470</v>
      </c>
      <c r="C4" s="53" t="s">
        <v>471</v>
      </c>
      <c r="D4" s="53" t="s">
        <v>472</v>
      </c>
      <c r="E4" s="53" t="s">
        <v>473</v>
      </c>
      <c r="F4" s="53" t="s">
        <v>474</v>
      </c>
      <c r="G4" s="53" t="s">
        <v>475</v>
      </c>
      <c r="H4" s="53" t="s">
        <v>476</v>
      </c>
      <c r="I4" s="53" t="s">
        <v>477</v>
      </c>
      <c r="J4" s="53" t="s">
        <v>478</v>
      </c>
      <c r="K4" s="53" t="s">
        <v>479</v>
      </c>
      <c r="L4" s="53" t="s">
        <v>480</v>
      </c>
      <c r="M4" s="53" t="s">
        <v>481</v>
      </c>
      <c r="N4" s="53" t="s">
        <v>482</v>
      </c>
      <c r="O4" s="53" t="s">
        <v>483</v>
      </c>
      <c r="P4" s="53" t="s">
        <v>484</v>
      </c>
      <c r="Q4" s="53" t="s">
        <v>495</v>
      </c>
      <c r="R4" s="53" t="s">
        <v>496</v>
      </c>
      <c r="S4" s="53" t="s">
        <v>497</v>
      </c>
      <c r="T4" s="53" t="s">
        <v>498</v>
      </c>
      <c r="U4" s="53" t="s">
        <v>499</v>
      </c>
      <c r="V4" s="53" t="s">
        <v>500</v>
      </c>
      <c r="W4" s="53" t="s">
        <v>501</v>
      </c>
      <c r="X4" s="53" t="s">
        <v>502</v>
      </c>
      <c r="Y4" s="53" t="s">
        <v>503</v>
      </c>
      <c r="Z4" s="53" t="s">
        <v>504</v>
      </c>
      <c r="AA4" s="53" t="s">
        <v>505</v>
      </c>
      <c r="AB4" s="53" t="s">
        <v>506</v>
      </c>
      <c r="AC4" s="53" t="s">
        <v>507</v>
      </c>
      <c r="AD4" s="53" t="s">
        <v>508</v>
      </c>
      <c r="AE4" s="53" t="s">
        <v>509</v>
      </c>
      <c r="AF4" s="53" t="s">
        <v>510</v>
      </c>
      <c r="AH4" s="53" t="s">
        <v>485</v>
      </c>
      <c r="AI4" s="53" t="s">
        <v>486</v>
      </c>
      <c r="AJ4" s="53" t="s">
        <v>487</v>
      </c>
      <c r="AK4" s="53" t="s">
        <v>488</v>
      </c>
      <c r="AL4" s="53" t="s">
        <v>489</v>
      </c>
      <c r="AM4" s="53" t="s">
        <v>490</v>
      </c>
      <c r="AN4" s="53" t="s">
        <v>491</v>
      </c>
      <c r="AO4" s="53" t="s">
        <v>492</v>
      </c>
      <c r="AP4" s="53" t="s">
        <v>493</v>
      </c>
      <c r="AQ4" s="53" t="s">
        <v>494</v>
      </c>
    </row>
    <row r="5" spans="1:43" x14ac:dyDescent="0.3">
      <c r="A5" s="47" t="s">
        <v>511</v>
      </c>
      <c r="B5" s="52">
        <v>50.521999999999998</v>
      </c>
      <c r="C5" s="52">
        <v>51.597999999999999</v>
      </c>
      <c r="D5" s="52">
        <v>50.908000000000001</v>
      </c>
      <c r="E5" s="52">
        <v>51.558</v>
      </c>
      <c r="F5" s="52">
        <v>51.914999999999999</v>
      </c>
      <c r="G5" s="52">
        <v>50.89</v>
      </c>
      <c r="H5" s="52">
        <v>50.634</v>
      </c>
      <c r="I5" s="52">
        <v>50.826000000000001</v>
      </c>
      <c r="J5" s="52">
        <v>50.283000000000001</v>
      </c>
      <c r="K5" s="52">
        <v>50.435000000000002</v>
      </c>
      <c r="L5" s="52">
        <v>50.322000000000003</v>
      </c>
      <c r="M5" s="52">
        <v>51.628</v>
      </c>
      <c r="N5" s="52">
        <v>51.32</v>
      </c>
      <c r="O5" s="52">
        <v>52.731999999999999</v>
      </c>
      <c r="P5" s="52">
        <v>51.33</v>
      </c>
      <c r="Q5" s="52">
        <v>50.722999999999999</v>
      </c>
      <c r="R5" s="52">
        <v>56.890999999999998</v>
      </c>
      <c r="S5" s="52">
        <v>50.14</v>
      </c>
      <c r="T5" s="52">
        <v>49.537999999999997</v>
      </c>
      <c r="U5" s="52">
        <v>51.12</v>
      </c>
      <c r="V5" s="52">
        <v>54.807000000000002</v>
      </c>
      <c r="W5" s="52">
        <v>51.351999999999997</v>
      </c>
      <c r="X5" s="52">
        <v>51.107999999999997</v>
      </c>
      <c r="Y5" s="52">
        <v>50.8</v>
      </c>
      <c r="Z5" s="52">
        <v>51.045000000000002</v>
      </c>
      <c r="AA5" s="52">
        <v>50.152999999999999</v>
      </c>
      <c r="AB5" s="52">
        <v>50.273000000000003</v>
      </c>
      <c r="AC5" s="52">
        <v>50.347000000000001</v>
      </c>
      <c r="AD5" s="52">
        <v>49.914000000000001</v>
      </c>
      <c r="AE5" s="52">
        <v>50.052999999999997</v>
      </c>
      <c r="AF5" s="52">
        <v>49.994999999999997</v>
      </c>
      <c r="AH5" s="52">
        <v>50.523000000000003</v>
      </c>
      <c r="AI5" s="52">
        <v>50.624000000000002</v>
      </c>
      <c r="AJ5" s="52">
        <v>47.537999999999997</v>
      </c>
      <c r="AK5" s="52">
        <v>50.566000000000003</v>
      </c>
      <c r="AL5" s="52">
        <v>49.732999999999997</v>
      </c>
      <c r="AM5" s="52">
        <v>51.515999999999998</v>
      </c>
      <c r="AN5" s="52">
        <v>50.424999999999997</v>
      </c>
      <c r="AO5" s="52">
        <v>50.484000000000002</v>
      </c>
      <c r="AP5" s="52">
        <v>50.496000000000002</v>
      </c>
      <c r="AQ5" s="52">
        <v>50.603999999999999</v>
      </c>
    </row>
    <row r="6" spans="1:43" x14ac:dyDescent="0.3">
      <c r="A6" s="47" t="s">
        <v>512</v>
      </c>
      <c r="B6" s="52">
        <v>0.27100000000000002</v>
      </c>
      <c r="C6" s="52">
        <v>0.21</v>
      </c>
      <c r="D6" s="52">
        <v>0.23</v>
      </c>
      <c r="E6" s="52">
        <v>0.216</v>
      </c>
      <c r="F6" s="52">
        <v>0.2</v>
      </c>
      <c r="G6" s="52">
        <v>0.21</v>
      </c>
      <c r="H6" s="52">
        <v>0.18</v>
      </c>
      <c r="I6" s="52">
        <v>0.20799999999999999</v>
      </c>
      <c r="J6" s="52">
        <v>0.22600000000000001</v>
      </c>
      <c r="K6" s="52">
        <v>0.20799999999999999</v>
      </c>
      <c r="L6" s="52">
        <v>0.19</v>
      </c>
      <c r="M6" s="52">
        <v>0.19700000000000001</v>
      </c>
      <c r="N6" s="52">
        <v>0.21199999999999999</v>
      </c>
      <c r="O6" s="52">
        <v>0.17899999999999999</v>
      </c>
      <c r="P6" s="52">
        <v>0.253</v>
      </c>
      <c r="Q6" s="52">
        <v>0.20499999999999999</v>
      </c>
      <c r="R6" s="52">
        <v>0.22800000000000001</v>
      </c>
      <c r="S6" s="52">
        <v>0.19400000000000001</v>
      </c>
      <c r="T6" s="52">
        <v>0.216</v>
      </c>
      <c r="U6" s="52">
        <v>0.25700000000000001</v>
      </c>
      <c r="V6" s="52">
        <v>0.25700000000000001</v>
      </c>
      <c r="W6" s="52">
        <v>0.20100000000000001</v>
      </c>
      <c r="X6" s="52">
        <v>0.23799999999999999</v>
      </c>
      <c r="Y6" s="52">
        <v>0.19</v>
      </c>
      <c r="Z6" s="52">
        <v>0.23200000000000001</v>
      </c>
      <c r="AA6" s="52">
        <v>0.24</v>
      </c>
      <c r="AB6" s="52">
        <v>0.224</v>
      </c>
      <c r="AC6" s="52">
        <v>0.24199999999999999</v>
      </c>
      <c r="AD6" s="52">
        <v>0.24099999999999999</v>
      </c>
      <c r="AE6" s="52">
        <v>0.214</v>
      </c>
      <c r="AF6" s="52">
        <v>0.19500000000000001</v>
      </c>
      <c r="AH6" s="52">
        <v>0.218</v>
      </c>
      <c r="AI6" s="52">
        <v>0.23</v>
      </c>
      <c r="AJ6" s="52">
        <v>0.10299999999999999</v>
      </c>
      <c r="AK6" s="52">
        <v>0.20200000000000001</v>
      </c>
      <c r="AL6" s="52">
        <v>0.20300000000000001</v>
      </c>
      <c r="AM6" s="52">
        <v>0.251</v>
      </c>
      <c r="AN6" s="52">
        <v>0.19900000000000001</v>
      </c>
      <c r="AO6" s="52">
        <v>0.20599999999999999</v>
      </c>
      <c r="AP6" s="52">
        <v>0.19400000000000001</v>
      </c>
      <c r="AQ6" s="52">
        <v>0.30499999999999999</v>
      </c>
    </row>
    <row r="7" spans="1:43" x14ac:dyDescent="0.3">
      <c r="A7" s="47" t="s">
        <v>513</v>
      </c>
      <c r="B7" s="52">
        <v>29.946999999999999</v>
      </c>
      <c r="C7" s="52">
        <v>29.777999999999999</v>
      </c>
      <c r="D7" s="52">
        <v>29.734000000000002</v>
      </c>
      <c r="E7" s="52">
        <v>30.134</v>
      </c>
      <c r="F7" s="52">
        <v>28.32</v>
      </c>
      <c r="G7" s="52">
        <v>31.140999999999998</v>
      </c>
      <c r="H7" s="52">
        <v>31.193000000000001</v>
      </c>
      <c r="I7" s="52">
        <v>30.818999999999999</v>
      </c>
      <c r="J7" s="52">
        <v>30.724</v>
      </c>
      <c r="K7" s="52">
        <v>31.140999999999998</v>
      </c>
      <c r="L7" s="52">
        <v>30.158000000000001</v>
      </c>
      <c r="M7" s="52">
        <v>30.326000000000001</v>
      </c>
      <c r="N7" s="52">
        <v>30.628</v>
      </c>
      <c r="O7" s="52">
        <v>29.375</v>
      </c>
      <c r="P7" s="52">
        <v>29.916</v>
      </c>
      <c r="Q7" s="52">
        <v>29.780999999999999</v>
      </c>
      <c r="R7" s="52">
        <v>23.838000000000001</v>
      </c>
      <c r="S7" s="52">
        <v>30.399000000000001</v>
      </c>
      <c r="T7" s="52">
        <v>29.837</v>
      </c>
      <c r="U7" s="52">
        <v>29.738</v>
      </c>
      <c r="V7" s="52">
        <v>26.771000000000001</v>
      </c>
      <c r="W7" s="52">
        <v>29.875</v>
      </c>
      <c r="X7" s="52">
        <v>29.827000000000002</v>
      </c>
      <c r="Y7" s="52">
        <v>30.178000000000001</v>
      </c>
      <c r="Z7" s="52">
        <v>29.934000000000001</v>
      </c>
      <c r="AA7" s="52">
        <v>30.45</v>
      </c>
      <c r="AB7" s="52">
        <v>30.356000000000002</v>
      </c>
      <c r="AC7" s="52">
        <v>30.457999999999998</v>
      </c>
      <c r="AD7" s="52">
        <v>30.530999999999999</v>
      </c>
      <c r="AE7" s="52">
        <v>30.315000000000001</v>
      </c>
      <c r="AF7" s="52">
        <v>30.722000000000001</v>
      </c>
      <c r="AH7" s="52">
        <v>31.041</v>
      </c>
      <c r="AI7" s="52">
        <v>30.739000000000001</v>
      </c>
      <c r="AJ7" s="52">
        <v>33.460999999999999</v>
      </c>
      <c r="AK7" s="52">
        <v>30.747</v>
      </c>
      <c r="AL7" s="52">
        <v>31.35</v>
      </c>
      <c r="AM7" s="52">
        <v>30.074000000000002</v>
      </c>
      <c r="AN7" s="52">
        <v>30.917999999999999</v>
      </c>
      <c r="AO7" s="52">
        <v>31.053000000000001</v>
      </c>
      <c r="AP7" s="52">
        <v>30.800999999999998</v>
      </c>
      <c r="AQ7" s="52">
        <v>30.331</v>
      </c>
    </row>
    <row r="8" spans="1:43" x14ac:dyDescent="0.3">
      <c r="A8" s="47" t="s">
        <v>514</v>
      </c>
      <c r="B8" s="52">
        <v>1.3420000000000001</v>
      </c>
      <c r="C8" s="52">
        <v>0.93899999999999995</v>
      </c>
      <c r="D8" s="52">
        <v>1.375</v>
      </c>
      <c r="E8" s="52">
        <v>0.97199999999999998</v>
      </c>
      <c r="F8" s="52">
        <v>1.518</v>
      </c>
      <c r="G8" s="52">
        <v>0.91800000000000004</v>
      </c>
      <c r="H8" s="52">
        <v>0.93700000000000006</v>
      </c>
      <c r="I8" s="52">
        <v>1.0129999999999999</v>
      </c>
      <c r="J8" s="52">
        <v>0.95399999999999996</v>
      </c>
      <c r="K8" s="52">
        <v>0.89100000000000001</v>
      </c>
      <c r="L8" s="52">
        <v>1.23</v>
      </c>
      <c r="M8" s="52">
        <v>0.78700000000000003</v>
      </c>
      <c r="N8" s="52">
        <v>0.82799999999999996</v>
      </c>
      <c r="O8" s="52">
        <v>0.80100000000000005</v>
      </c>
      <c r="P8" s="52">
        <v>0.98799999999999999</v>
      </c>
      <c r="Q8" s="52">
        <v>0.88500000000000001</v>
      </c>
      <c r="R8" s="52">
        <v>1.5760000000000001</v>
      </c>
      <c r="S8" s="52">
        <v>1.0469999999999999</v>
      </c>
      <c r="T8" s="52">
        <v>1.31</v>
      </c>
      <c r="U8" s="52">
        <v>0.95399999999999996</v>
      </c>
      <c r="V8" s="52">
        <v>0.89500000000000002</v>
      </c>
      <c r="W8" s="52">
        <v>0.93600000000000005</v>
      </c>
      <c r="X8" s="52">
        <v>1.077</v>
      </c>
      <c r="Y8" s="52">
        <v>0.85799999999999998</v>
      </c>
      <c r="Z8" s="52">
        <v>1.085</v>
      </c>
      <c r="AA8" s="52">
        <v>1.0009999999999999</v>
      </c>
      <c r="AB8" s="52">
        <v>0.89900000000000002</v>
      </c>
      <c r="AC8" s="52">
        <v>0.995</v>
      </c>
      <c r="AD8" s="52">
        <v>1.081</v>
      </c>
      <c r="AE8" s="52">
        <v>0.92800000000000005</v>
      </c>
      <c r="AF8" s="52">
        <v>0.93400000000000005</v>
      </c>
      <c r="AH8" s="52">
        <v>1.008</v>
      </c>
      <c r="AI8" s="52">
        <v>1.04</v>
      </c>
      <c r="AJ8" s="52">
        <v>0.5</v>
      </c>
      <c r="AK8" s="52">
        <v>0.97899999999999998</v>
      </c>
      <c r="AL8" s="52">
        <v>1.0269999999999999</v>
      </c>
      <c r="AM8" s="52">
        <v>0.93799999999999994</v>
      </c>
      <c r="AN8" s="52">
        <v>0.86899999999999999</v>
      </c>
      <c r="AO8" s="52">
        <v>0.91</v>
      </c>
      <c r="AP8" s="52">
        <v>0.95</v>
      </c>
      <c r="AQ8" s="52">
        <v>1.1819999999999999</v>
      </c>
    </row>
    <row r="9" spans="1:43" x14ac:dyDescent="0.3">
      <c r="A9" s="47" t="s">
        <v>515</v>
      </c>
      <c r="B9" s="52">
        <v>0</v>
      </c>
      <c r="C9" s="52">
        <v>1.6E-2</v>
      </c>
      <c r="D9" s="52">
        <v>0</v>
      </c>
      <c r="E9" s="52">
        <v>0.02</v>
      </c>
      <c r="F9" s="52">
        <v>2E-3</v>
      </c>
      <c r="G9" s="52">
        <v>0</v>
      </c>
      <c r="H9" s="52">
        <v>1.2999999999999999E-2</v>
      </c>
      <c r="I9" s="52">
        <v>0</v>
      </c>
      <c r="J9" s="52">
        <v>2E-3</v>
      </c>
      <c r="K9" s="52">
        <v>3.0000000000000001E-3</v>
      </c>
      <c r="L9" s="52">
        <v>8.9999999999999993E-3</v>
      </c>
      <c r="M9" s="52">
        <v>0</v>
      </c>
      <c r="N9" s="52">
        <v>1E-3</v>
      </c>
      <c r="O9" s="52">
        <v>0.01</v>
      </c>
      <c r="P9" s="52">
        <v>6.0000000000000001E-3</v>
      </c>
      <c r="Q9" s="52">
        <v>1.2E-2</v>
      </c>
      <c r="R9" s="52">
        <v>3.3000000000000002E-2</v>
      </c>
      <c r="S9" s="52">
        <v>1.4999999999999999E-2</v>
      </c>
      <c r="T9" s="52">
        <v>1.9E-2</v>
      </c>
      <c r="U9" s="52">
        <v>0.01</v>
      </c>
      <c r="V9" s="52">
        <v>1.2999999999999999E-2</v>
      </c>
      <c r="W9" s="52">
        <v>8.0000000000000002E-3</v>
      </c>
      <c r="X9" s="52">
        <v>1.4E-2</v>
      </c>
      <c r="Y9" s="52">
        <v>0</v>
      </c>
      <c r="Z9" s="52">
        <v>1.0999999999999999E-2</v>
      </c>
      <c r="AA9" s="52">
        <v>1.9E-2</v>
      </c>
      <c r="AB9" s="52">
        <v>0</v>
      </c>
      <c r="AC9" s="52">
        <v>0.02</v>
      </c>
      <c r="AD9" s="52">
        <v>0</v>
      </c>
      <c r="AE9" s="52">
        <v>1.6E-2</v>
      </c>
      <c r="AF9" s="52">
        <v>0</v>
      </c>
      <c r="AH9" s="52">
        <v>6.0000000000000001E-3</v>
      </c>
      <c r="AI9" s="52">
        <v>0</v>
      </c>
      <c r="AJ9" s="52">
        <v>1.7000000000000001E-2</v>
      </c>
      <c r="AK9" s="52">
        <v>1.4999999999999999E-2</v>
      </c>
      <c r="AL9" s="52">
        <v>1.6E-2</v>
      </c>
      <c r="AM9" s="52">
        <v>5.0000000000000001E-3</v>
      </c>
      <c r="AN9" s="52">
        <v>0</v>
      </c>
      <c r="AO9" s="52">
        <v>3.0000000000000001E-3</v>
      </c>
      <c r="AP9" s="52">
        <v>1.4999999999999999E-2</v>
      </c>
      <c r="AQ9" s="52">
        <v>4.0000000000000001E-3</v>
      </c>
    </row>
    <row r="10" spans="1:43" x14ac:dyDescent="0.3">
      <c r="A10" s="47" t="s">
        <v>516</v>
      </c>
      <c r="B10" s="52">
        <v>0.45600000000000002</v>
      </c>
      <c r="C10" s="52">
        <v>0.122</v>
      </c>
      <c r="D10" s="52">
        <v>0.78800000000000003</v>
      </c>
      <c r="E10" s="52">
        <v>5.5E-2</v>
      </c>
      <c r="F10" s="52">
        <v>1.456</v>
      </c>
      <c r="G10" s="52">
        <v>0.14199999999999999</v>
      </c>
      <c r="H10" s="52">
        <v>0.13300000000000001</v>
      </c>
      <c r="I10" s="52">
        <v>0.15</v>
      </c>
      <c r="J10" s="52">
        <v>0.16500000000000001</v>
      </c>
      <c r="K10" s="52">
        <v>0.13200000000000001</v>
      </c>
      <c r="L10" s="52">
        <v>0.69099999999999995</v>
      </c>
      <c r="M10" s="52">
        <v>3.9E-2</v>
      </c>
      <c r="N10" s="52">
        <v>5.1999999999999998E-2</v>
      </c>
      <c r="O10" s="52">
        <v>9.0999999999999998E-2</v>
      </c>
      <c r="P10" s="52">
        <v>0.32500000000000001</v>
      </c>
      <c r="Q10" s="52">
        <v>6.0999999999999999E-2</v>
      </c>
      <c r="R10" s="52">
        <v>1.254</v>
      </c>
      <c r="S10" s="52">
        <v>7.0999999999999994E-2</v>
      </c>
      <c r="T10" s="52">
        <v>0.89300000000000002</v>
      </c>
      <c r="U10" s="52">
        <v>8.5999999999999993E-2</v>
      </c>
      <c r="V10" s="52">
        <v>0.24299999999999999</v>
      </c>
      <c r="W10" s="52">
        <v>3.5000000000000003E-2</v>
      </c>
      <c r="X10" s="52">
        <v>0.06</v>
      </c>
      <c r="Y10" s="52">
        <v>4.3999999999999997E-2</v>
      </c>
      <c r="Z10" s="52">
        <v>0.11700000000000001</v>
      </c>
      <c r="AA10" s="52">
        <v>0.13500000000000001</v>
      </c>
      <c r="AB10" s="52">
        <v>9.5000000000000001E-2</v>
      </c>
      <c r="AC10" s="52">
        <v>9.0999999999999998E-2</v>
      </c>
      <c r="AD10" s="52">
        <v>0.128</v>
      </c>
      <c r="AE10" s="52">
        <v>0.127</v>
      </c>
      <c r="AF10" s="52">
        <v>0.129</v>
      </c>
      <c r="AH10" s="52">
        <v>0.13</v>
      </c>
      <c r="AI10" s="52">
        <v>0.106</v>
      </c>
      <c r="AJ10" s="52">
        <v>3.5999999999999997E-2</v>
      </c>
      <c r="AK10" s="52">
        <v>0.12</v>
      </c>
      <c r="AL10" s="52">
        <v>0.112</v>
      </c>
      <c r="AM10" s="52">
        <v>0.105</v>
      </c>
      <c r="AN10" s="52">
        <v>0.128</v>
      </c>
      <c r="AO10" s="52">
        <v>0.125</v>
      </c>
      <c r="AP10" s="52">
        <v>0.14699999999999999</v>
      </c>
      <c r="AQ10" s="52">
        <v>0.192</v>
      </c>
    </row>
    <row r="11" spans="1:43" x14ac:dyDescent="0.3">
      <c r="A11" s="47" t="s">
        <v>517</v>
      </c>
      <c r="B11" s="52">
        <v>12.901</v>
      </c>
      <c r="C11" s="52">
        <v>12.254</v>
      </c>
      <c r="D11" s="52">
        <v>12.598000000000001</v>
      </c>
      <c r="E11" s="52">
        <v>12.693</v>
      </c>
      <c r="F11" s="52">
        <v>11.18</v>
      </c>
      <c r="G11" s="52">
        <v>14.067</v>
      </c>
      <c r="H11" s="52">
        <v>14.211</v>
      </c>
      <c r="I11" s="52">
        <v>14.081</v>
      </c>
      <c r="J11" s="52">
        <v>13.843</v>
      </c>
      <c r="K11" s="52">
        <v>13.961</v>
      </c>
      <c r="L11" s="52">
        <v>12.784000000000001</v>
      </c>
      <c r="M11" s="52">
        <v>13.006</v>
      </c>
      <c r="N11" s="52">
        <v>13.196</v>
      </c>
      <c r="O11" s="52">
        <v>12.247</v>
      </c>
      <c r="P11" s="52">
        <v>12.917</v>
      </c>
      <c r="Q11" s="52">
        <v>12.808999999999999</v>
      </c>
      <c r="R11" s="52">
        <v>5.9489999999999998</v>
      </c>
      <c r="S11" s="52">
        <v>13.007</v>
      </c>
      <c r="T11" s="52">
        <v>12.865</v>
      </c>
      <c r="U11" s="52">
        <v>12.672000000000001</v>
      </c>
      <c r="V11" s="52">
        <v>9.3230000000000004</v>
      </c>
      <c r="W11" s="52">
        <v>12.548999999999999</v>
      </c>
      <c r="X11" s="52">
        <v>12.593999999999999</v>
      </c>
      <c r="Y11" s="52">
        <v>12.973000000000001</v>
      </c>
      <c r="Z11" s="52">
        <v>13.295</v>
      </c>
      <c r="AA11" s="52">
        <v>13.615</v>
      </c>
      <c r="AB11" s="52">
        <v>13.087999999999999</v>
      </c>
      <c r="AC11" s="52">
        <v>12.927</v>
      </c>
      <c r="AD11" s="52">
        <v>13.443</v>
      </c>
      <c r="AE11" s="52">
        <v>13.813000000000001</v>
      </c>
      <c r="AF11" s="52">
        <v>13.295999999999999</v>
      </c>
      <c r="AH11" s="52">
        <v>13.837999999999999</v>
      </c>
      <c r="AI11" s="52">
        <v>13.411</v>
      </c>
      <c r="AJ11" s="52">
        <v>16.314</v>
      </c>
      <c r="AK11" s="52">
        <v>13.48</v>
      </c>
      <c r="AL11" s="52">
        <v>14.395</v>
      </c>
      <c r="AM11" s="52">
        <v>12.648</v>
      </c>
      <c r="AN11" s="52">
        <v>13.898999999999999</v>
      </c>
      <c r="AO11" s="52">
        <v>14.04</v>
      </c>
      <c r="AP11" s="52">
        <v>13.932</v>
      </c>
      <c r="AQ11" s="52">
        <v>13.368</v>
      </c>
    </row>
    <row r="12" spans="1:43" x14ac:dyDescent="0.3">
      <c r="A12" s="47" t="s">
        <v>518</v>
      </c>
      <c r="B12" s="52">
        <v>3.6349999999999998</v>
      </c>
      <c r="C12" s="52">
        <v>4.1950000000000003</v>
      </c>
      <c r="D12" s="52">
        <v>3.6539999999999999</v>
      </c>
      <c r="E12" s="52">
        <v>3.992</v>
      </c>
      <c r="F12" s="52">
        <v>3.8570000000000002</v>
      </c>
      <c r="G12" s="52">
        <v>3.173</v>
      </c>
      <c r="H12" s="52">
        <v>3.0670000000000002</v>
      </c>
      <c r="I12" s="52">
        <v>3.1989999999999998</v>
      </c>
      <c r="J12" s="52">
        <v>3.1659999999999999</v>
      </c>
      <c r="K12" s="52">
        <v>3.0760000000000001</v>
      </c>
      <c r="L12" s="52">
        <v>3.5710000000000002</v>
      </c>
      <c r="M12" s="52">
        <v>3.6429999999999998</v>
      </c>
      <c r="N12" s="52">
        <v>3.5489999999999999</v>
      </c>
      <c r="O12" s="52">
        <v>4.07</v>
      </c>
      <c r="P12" s="52">
        <v>3.6429999999999998</v>
      </c>
      <c r="Q12" s="52">
        <v>3.7810000000000001</v>
      </c>
      <c r="R12" s="52">
        <v>4.7089999999999996</v>
      </c>
      <c r="S12" s="52">
        <v>3.6120000000000001</v>
      </c>
      <c r="T12" s="52">
        <v>3.4620000000000002</v>
      </c>
      <c r="U12" s="52">
        <v>3.726</v>
      </c>
      <c r="V12" s="52">
        <v>4.5490000000000004</v>
      </c>
      <c r="W12" s="52">
        <v>3.9129999999999998</v>
      </c>
      <c r="X12" s="52">
        <v>3.8639999999999999</v>
      </c>
      <c r="Y12" s="52">
        <v>3.6709999999999998</v>
      </c>
      <c r="Z12" s="52">
        <v>3.2559999999999998</v>
      </c>
      <c r="AA12" s="52">
        <v>3.2069999999999999</v>
      </c>
      <c r="AB12" s="52">
        <v>3.6659999999999999</v>
      </c>
      <c r="AC12" s="52">
        <v>3.867</v>
      </c>
      <c r="AD12" s="52">
        <v>3.2429999999999999</v>
      </c>
      <c r="AE12" s="52">
        <v>3.3519999999999999</v>
      </c>
      <c r="AF12" s="52">
        <v>3.4119999999999999</v>
      </c>
      <c r="AH12" s="52">
        <v>3.2189999999999999</v>
      </c>
      <c r="AI12" s="52">
        <v>3.403</v>
      </c>
      <c r="AJ12" s="52">
        <v>1.8540000000000001</v>
      </c>
      <c r="AK12" s="52">
        <v>3.4039999999999999</v>
      </c>
      <c r="AL12" s="52">
        <v>3.012</v>
      </c>
      <c r="AM12" s="52">
        <v>3.6469999999999998</v>
      </c>
      <c r="AN12" s="52">
        <v>3.2829999999999999</v>
      </c>
      <c r="AO12" s="52">
        <v>3.2610000000000001</v>
      </c>
      <c r="AP12" s="52">
        <v>3.1240000000000001</v>
      </c>
      <c r="AQ12" s="52">
        <v>3.327</v>
      </c>
    </row>
    <row r="13" spans="1:43" x14ac:dyDescent="0.3">
      <c r="A13" s="47" t="s">
        <v>519</v>
      </c>
      <c r="B13" s="52">
        <v>0.22600000000000001</v>
      </c>
      <c r="C13" s="52">
        <v>0.26400000000000001</v>
      </c>
      <c r="D13" s="52">
        <v>0.28799999999999998</v>
      </c>
      <c r="E13" s="52">
        <v>0.25600000000000001</v>
      </c>
      <c r="F13" s="52">
        <v>0.63500000000000001</v>
      </c>
      <c r="G13" s="52">
        <v>0.23799999999999999</v>
      </c>
      <c r="H13" s="52">
        <v>0.246</v>
      </c>
      <c r="I13" s="52">
        <v>0.26800000000000002</v>
      </c>
      <c r="J13" s="52">
        <v>0.28100000000000003</v>
      </c>
      <c r="K13" s="52">
        <v>0.23899999999999999</v>
      </c>
      <c r="L13" s="52">
        <v>0.216</v>
      </c>
      <c r="M13" s="52">
        <v>0.25700000000000001</v>
      </c>
      <c r="N13" s="52">
        <v>0.23400000000000001</v>
      </c>
      <c r="O13" s="52">
        <v>0.26900000000000002</v>
      </c>
      <c r="P13" s="52">
        <v>0.248</v>
      </c>
      <c r="Q13" s="52">
        <v>0.222</v>
      </c>
      <c r="R13" s="52">
        <v>3.6859999999999999</v>
      </c>
      <c r="S13" s="52">
        <v>0.23799999999999999</v>
      </c>
      <c r="T13" s="52">
        <v>0.215</v>
      </c>
      <c r="U13" s="52">
        <v>0.217</v>
      </c>
      <c r="V13" s="52">
        <v>1.8640000000000001</v>
      </c>
      <c r="W13" s="52">
        <v>0.22500000000000001</v>
      </c>
      <c r="X13" s="52">
        <v>0.251</v>
      </c>
      <c r="Y13" s="52">
        <v>0.22700000000000001</v>
      </c>
      <c r="Z13" s="52">
        <v>0.27700000000000002</v>
      </c>
      <c r="AA13" s="52">
        <v>0.24299999999999999</v>
      </c>
      <c r="AB13" s="52">
        <v>0.27600000000000002</v>
      </c>
      <c r="AC13" s="52">
        <v>0.25700000000000001</v>
      </c>
      <c r="AD13" s="52">
        <v>0.25900000000000001</v>
      </c>
      <c r="AE13" s="52">
        <v>0.246</v>
      </c>
      <c r="AF13" s="52">
        <v>0.26600000000000001</v>
      </c>
      <c r="AH13" s="52">
        <v>0.28699999999999998</v>
      </c>
      <c r="AI13" s="52">
        <v>0.309</v>
      </c>
      <c r="AJ13" s="52">
        <v>0.11</v>
      </c>
      <c r="AK13" s="52">
        <v>0.30399999999999999</v>
      </c>
      <c r="AL13" s="52">
        <v>0.252</v>
      </c>
      <c r="AM13" s="52">
        <v>0.44600000000000001</v>
      </c>
      <c r="AN13" s="52">
        <v>0.23200000000000001</v>
      </c>
      <c r="AO13" s="52">
        <v>0.26800000000000002</v>
      </c>
      <c r="AP13" s="52">
        <v>0.27</v>
      </c>
      <c r="AQ13" s="52">
        <v>0.36199999999999999</v>
      </c>
    </row>
    <row r="14" spans="1:43" x14ac:dyDescent="0.3">
      <c r="A14" s="47" t="s">
        <v>520</v>
      </c>
      <c r="B14" s="52">
        <v>0.23</v>
      </c>
      <c r="C14" s="52">
        <v>0.20899999999999999</v>
      </c>
      <c r="D14" s="52">
        <v>0.182</v>
      </c>
      <c r="E14" s="52">
        <v>0.22700000000000001</v>
      </c>
      <c r="F14" s="52">
        <v>0.161</v>
      </c>
      <c r="G14" s="52">
        <v>0.30499999999999999</v>
      </c>
      <c r="H14" s="52">
        <v>0.21299999999999999</v>
      </c>
      <c r="I14" s="52">
        <v>0.25800000000000001</v>
      </c>
      <c r="J14" s="52">
        <v>0.24399999999999999</v>
      </c>
      <c r="K14" s="52">
        <v>0.18099999999999999</v>
      </c>
      <c r="L14" s="52">
        <v>0.13400000000000001</v>
      </c>
      <c r="M14" s="52">
        <v>0.18</v>
      </c>
      <c r="N14" s="52">
        <v>0.17</v>
      </c>
      <c r="O14" s="52">
        <v>0.14599999999999999</v>
      </c>
      <c r="P14" s="52">
        <v>0.17399999999999999</v>
      </c>
      <c r="Q14" s="52">
        <v>0.23</v>
      </c>
      <c r="R14" s="52">
        <v>0.188</v>
      </c>
      <c r="S14" s="52">
        <v>0.22800000000000001</v>
      </c>
      <c r="T14" s="52">
        <v>0.22500000000000001</v>
      </c>
      <c r="U14" s="52">
        <v>0.14399999999999999</v>
      </c>
      <c r="V14" s="52">
        <v>0.20899999999999999</v>
      </c>
      <c r="W14" s="52">
        <v>0.20399999999999999</v>
      </c>
      <c r="X14" s="52">
        <v>0.27400000000000002</v>
      </c>
      <c r="Y14" s="52">
        <v>0.20399999999999999</v>
      </c>
      <c r="Z14" s="52">
        <v>0.26500000000000001</v>
      </c>
      <c r="AA14" s="52">
        <v>0.218</v>
      </c>
      <c r="AB14" s="52">
        <v>0.24099999999999999</v>
      </c>
      <c r="AC14" s="52">
        <v>0.249</v>
      </c>
      <c r="AD14" s="52">
        <v>0.26700000000000002</v>
      </c>
      <c r="AE14" s="52">
        <v>0.26300000000000001</v>
      </c>
      <c r="AF14" s="52">
        <v>0.21199999999999999</v>
      </c>
      <c r="AH14" s="52">
        <v>0.23200000000000001</v>
      </c>
      <c r="AI14" s="52">
        <v>0.26700000000000002</v>
      </c>
      <c r="AJ14" s="52">
        <v>0.218</v>
      </c>
      <c r="AK14" s="52">
        <v>0.27400000000000002</v>
      </c>
      <c r="AL14" s="52">
        <v>0.30299999999999999</v>
      </c>
      <c r="AM14" s="52">
        <v>0.26400000000000001</v>
      </c>
      <c r="AN14" s="52">
        <v>0.20699999999999999</v>
      </c>
      <c r="AO14" s="52">
        <v>0.25700000000000001</v>
      </c>
      <c r="AP14" s="52">
        <v>0.20599999999999999</v>
      </c>
      <c r="AQ14" s="52">
        <v>0.28399999999999997</v>
      </c>
    </row>
    <row r="15" spans="1:43" x14ac:dyDescent="0.3">
      <c r="A15" s="47" t="s">
        <v>521</v>
      </c>
      <c r="B15" s="52">
        <v>6.7000000000000004E-2</v>
      </c>
      <c r="C15" s="52">
        <v>7.0000000000000007E-2</v>
      </c>
      <c r="D15" s="52">
        <v>8.2000000000000003E-2</v>
      </c>
      <c r="E15" s="52">
        <v>8.2000000000000003E-2</v>
      </c>
      <c r="F15" s="52">
        <v>6.2E-2</v>
      </c>
      <c r="G15" s="52">
        <v>9.8000000000000004E-2</v>
      </c>
      <c r="H15" s="52">
        <v>8.2000000000000003E-2</v>
      </c>
      <c r="I15" s="52">
        <v>0.09</v>
      </c>
      <c r="J15" s="52">
        <v>9.4E-2</v>
      </c>
      <c r="K15" s="52">
        <v>6.2E-2</v>
      </c>
      <c r="L15" s="52">
        <v>3.6999999999999998E-2</v>
      </c>
      <c r="M15" s="52">
        <v>7.9000000000000001E-2</v>
      </c>
      <c r="N15" s="52">
        <v>0.06</v>
      </c>
      <c r="O15" s="52">
        <v>7.0000000000000007E-2</v>
      </c>
      <c r="P15" s="52">
        <v>5.7000000000000002E-2</v>
      </c>
      <c r="Q15" s="52">
        <v>8.7999999999999995E-2</v>
      </c>
      <c r="R15" s="52">
        <v>0.161</v>
      </c>
      <c r="S15" s="52">
        <v>8.2000000000000003E-2</v>
      </c>
      <c r="T15" s="52">
        <v>7.2999999999999995E-2</v>
      </c>
      <c r="U15" s="52">
        <v>7.6999999999999999E-2</v>
      </c>
      <c r="V15" s="52">
        <v>0.17699999999999999</v>
      </c>
      <c r="W15" s="52">
        <v>6.2E-2</v>
      </c>
      <c r="X15" s="52">
        <v>0.09</v>
      </c>
      <c r="Y15" s="52">
        <v>7.0000000000000007E-2</v>
      </c>
      <c r="Z15" s="52">
        <v>8.8999999999999996E-2</v>
      </c>
      <c r="AA15" s="52">
        <v>8.6999999999999994E-2</v>
      </c>
      <c r="AB15" s="52">
        <v>0.105</v>
      </c>
      <c r="AC15" s="52">
        <v>9.6000000000000002E-2</v>
      </c>
      <c r="AD15" s="52">
        <v>7.0000000000000007E-2</v>
      </c>
      <c r="AE15" s="52">
        <v>6.8000000000000005E-2</v>
      </c>
      <c r="AF15" s="52">
        <v>0.108</v>
      </c>
      <c r="AH15" s="52">
        <v>8.6999999999999994E-2</v>
      </c>
      <c r="AI15" s="52">
        <v>6.0999999999999999E-2</v>
      </c>
      <c r="AJ15" s="52">
        <v>7.3999999999999996E-2</v>
      </c>
      <c r="AK15" s="52">
        <v>7.6999999999999999E-2</v>
      </c>
      <c r="AL15" s="52">
        <v>7.6999999999999999E-2</v>
      </c>
      <c r="AM15" s="52">
        <v>7.4999999999999997E-2</v>
      </c>
      <c r="AN15" s="52">
        <v>8.1000000000000003E-2</v>
      </c>
      <c r="AO15" s="52">
        <v>9.6000000000000002E-2</v>
      </c>
      <c r="AP15" s="52">
        <v>0.08</v>
      </c>
      <c r="AQ15" s="52">
        <v>0.09</v>
      </c>
    </row>
    <row r="16" spans="1:43" x14ac:dyDescent="0.3">
      <c r="A16" s="47" t="s">
        <v>522</v>
      </c>
      <c r="B16" s="52">
        <v>99.596999999999994</v>
      </c>
      <c r="C16" s="52">
        <v>99.655000000000001</v>
      </c>
      <c r="D16" s="52">
        <v>99.838999999999999</v>
      </c>
      <c r="E16" s="52">
        <v>100.205</v>
      </c>
      <c r="F16" s="52">
        <v>99.305999999999997</v>
      </c>
      <c r="G16" s="52">
        <v>101.182</v>
      </c>
      <c r="H16" s="52">
        <v>100.90900000000001</v>
      </c>
      <c r="I16" s="52">
        <v>100.91200000000001</v>
      </c>
      <c r="J16" s="52">
        <v>99.981999999999999</v>
      </c>
      <c r="K16" s="52">
        <v>100.32899999999999</v>
      </c>
      <c r="L16" s="52">
        <v>99.341999999999999</v>
      </c>
      <c r="M16" s="52">
        <v>100.142</v>
      </c>
      <c r="N16" s="52">
        <v>100.25</v>
      </c>
      <c r="O16" s="52">
        <v>99.99</v>
      </c>
      <c r="P16" s="52">
        <v>99.856999999999999</v>
      </c>
      <c r="Q16" s="52">
        <v>98.796999999999997</v>
      </c>
      <c r="R16" s="52">
        <v>98.513000000000005</v>
      </c>
      <c r="S16" s="52">
        <v>99.033000000000001</v>
      </c>
      <c r="T16" s="52">
        <v>98.653000000000006</v>
      </c>
      <c r="U16" s="52">
        <v>99.001000000000005</v>
      </c>
      <c r="V16" s="52">
        <v>99.108000000000004</v>
      </c>
      <c r="W16" s="52">
        <v>99.36</v>
      </c>
      <c r="X16" s="52">
        <v>99.397000000000006</v>
      </c>
      <c r="Y16" s="52">
        <v>99.215000000000003</v>
      </c>
      <c r="Z16" s="52">
        <v>99.605999999999995</v>
      </c>
      <c r="AA16" s="52">
        <v>99.367999999999995</v>
      </c>
      <c r="AB16" s="52">
        <v>99.222999999999999</v>
      </c>
      <c r="AC16" s="52">
        <v>99.549000000000007</v>
      </c>
      <c r="AD16" s="52">
        <v>99.177000000000007</v>
      </c>
      <c r="AE16" s="52">
        <v>99.394999999999996</v>
      </c>
      <c r="AF16" s="52">
        <v>99.269000000000005</v>
      </c>
      <c r="AH16" s="52">
        <v>100.589</v>
      </c>
      <c r="AI16" s="52">
        <v>100.19</v>
      </c>
      <c r="AJ16" s="52">
        <v>100.22499999999999</v>
      </c>
      <c r="AK16" s="52">
        <v>100.16800000000001</v>
      </c>
      <c r="AL16" s="52">
        <v>100.48</v>
      </c>
      <c r="AM16" s="52">
        <v>99.968999999999994</v>
      </c>
      <c r="AN16" s="52">
        <v>100.241</v>
      </c>
      <c r="AO16" s="52">
        <v>100.703</v>
      </c>
      <c r="AP16" s="52">
        <v>100.215</v>
      </c>
      <c r="AQ16" s="52">
        <v>100.04900000000001</v>
      </c>
    </row>
    <row r="18" spans="1:43" x14ac:dyDescent="0.3">
      <c r="A18" s="53" t="s">
        <v>591</v>
      </c>
    </row>
    <row r="19" spans="1:43" x14ac:dyDescent="0.3">
      <c r="A19" s="53" t="s">
        <v>529</v>
      </c>
    </row>
    <row r="20" spans="1:43" x14ac:dyDescent="0.3">
      <c r="A20" s="47" t="s">
        <v>19</v>
      </c>
      <c r="B20" s="55">
        <v>2.3249129036405662</v>
      </c>
      <c r="C20" s="55">
        <v>2.3744280907732462</v>
      </c>
      <c r="D20" s="55">
        <v>2.3426757867569368</v>
      </c>
      <c r="E20" s="55">
        <v>2.3725873774969384</v>
      </c>
      <c r="F20" s="55">
        <v>2.3890157434879855</v>
      </c>
      <c r="G20" s="55">
        <v>2.3418474657825983</v>
      </c>
      <c r="H20" s="55">
        <v>2.3300669008142285</v>
      </c>
      <c r="I20" s="55">
        <v>2.3389023245405056</v>
      </c>
      <c r="J20" s="55">
        <v>2.3139146418146272</v>
      </c>
      <c r="K20" s="55">
        <v>2.3209093522645969</v>
      </c>
      <c r="L20" s="55">
        <v>2.3157093372590274</v>
      </c>
      <c r="M20" s="55">
        <v>2.3758086257304769</v>
      </c>
      <c r="N20" s="55">
        <v>2.3616351335029071</v>
      </c>
      <c r="O20" s="55">
        <v>2.4266123121565726</v>
      </c>
      <c r="P20" s="55">
        <v>2.3620953118219838</v>
      </c>
      <c r="Q20" s="55">
        <v>2.3341624878540133</v>
      </c>
      <c r="R20" s="55">
        <v>2.618000475060676</v>
      </c>
      <c r="S20" s="55">
        <v>2.307334091851827</v>
      </c>
      <c r="T20" s="55">
        <v>2.2796313570433941</v>
      </c>
      <c r="U20" s="55">
        <v>2.3524315671213678</v>
      </c>
      <c r="V20" s="55">
        <v>2.5220993133650396</v>
      </c>
      <c r="W20" s="55">
        <v>2.3631077041239532</v>
      </c>
      <c r="X20" s="55">
        <v>2.3518793531384756</v>
      </c>
      <c r="Y20" s="55">
        <v>2.3377058609109058</v>
      </c>
      <c r="Z20" s="55">
        <v>2.3489802297282911</v>
      </c>
      <c r="AA20" s="55">
        <v>2.3079323236666269</v>
      </c>
      <c r="AB20" s="55">
        <v>2.3134544634955505</v>
      </c>
      <c r="AC20" s="55">
        <v>2.3168597830567199</v>
      </c>
      <c r="AD20" s="55">
        <v>2.2969340618406879</v>
      </c>
      <c r="AE20" s="55">
        <v>2.3033305404758573</v>
      </c>
      <c r="AF20" s="55">
        <v>2.3006615062252109</v>
      </c>
      <c r="AH20" s="55">
        <v>2.3249589214724744</v>
      </c>
      <c r="AI20" s="55">
        <v>2.3296067224951513</v>
      </c>
      <c r="AJ20" s="55">
        <v>2.1875956932280043</v>
      </c>
      <c r="AK20" s="55">
        <v>2.3269376882445054</v>
      </c>
      <c r="AL20" s="55">
        <v>2.2886048342653948</v>
      </c>
      <c r="AM20" s="55">
        <v>2.3706546285568151</v>
      </c>
      <c r="AN20" s="55">
        <v>2.3204491739455197</v>
      </c>
      <c r="AO20" s="55">
        <v>2.3231642260280743</v>
      </c>
      <c r="AP20" s="55">
        <v>2.3237164400109664</v>
      </c>
      <c r="AQ20" s="55">
        <v>2.3286863658569974</v>
      </c>
    </row>
    <row r="21" spans="1:43" x14ac:dyDescent="0.3">
      <c r="A21" s="47" t="s">
        <v>21</v>
      </c>
      <c r="B21" s="55">
        <v>3.3917906151281377E-3</v>
      </c>
      <c r="C21" s="55">
        <v>2.6283248309111025E-3</v>
      </c>
      <c r="D21" s="55">
        <v>2.878641481474065E-3</v>
      </c>
      <c r="E21" s="55">
        <v>2.7034198260799912E-3</v>
      </c>
      <c r="F21" s="55">
        <v>2.5031665056296218E-3</v>
      </c>
      <c r="G21" s="55">
        <v>2.6283248309111025E-3</v>
      </c>
      <c r="H21" s="55">
        <v>2.2528498550666593E-3</v>
      </c>
      <c r="I21" s="55">
        <v>2.6032931658548065E-3</v>
      </c>
      <c r="J21" s="55">
        <v>2.8285781513614724E-3</v>
      </c>
      <c r="K21" s="55">
        <v>2.6032931658548065E-3</v>
      </c>
      <c r="L21" s="55">
        <v>2.3780081803481405E-3</v>
      </c>
      <c r="M21" s="55">
        <v>2.4656190080451774E-3</v>
      </c>
      <c r="N21" s="55">
        <v>2.653356495967399E-3</v>
      </c>
      <c r="O21" s="55">
        <v>2.2403340225385115E-3</v>
      </c>
      <c r="P21" s="55">
        <v>3.1665056296214713E-3</v>
      </c>
      <c r="Q21" s="55">
        <v>2.5657456682703621E-3</v>
      </c>
      <c r="R21" s="55">
        <v>2.8536098164177689E-3</v>
      </c>
      <c r="S21" s="55">
        <v>2.4280715104607331E-3</v>
      </c>
      <c r="T21" s="55">
        <v>2.7034198260799912E-3</v>
      </c>
      <c r="U21" s="55">
        <v>3.2165689597340639E-3</v>
      </c>
      <c r="V21" s="55">
        <v>3.2165689597340639E-3</v>
      </c>
      <c r="W21" s="55">
        <v>2.51568233815777E-3</v>
      </c>
      <c r="X21" s="55">
        <v>2.9787681416992497E-3</v>
      </c>
      <c r="Y21" s="55">
        <v>2.3780081803481405E-3</v>
      </c>
      <c r="Z21" s="55">
        <v>2.9036731465303615E-3</v>
      </c>
      <c r="AA21" s="55">
        <v>3.0037998067555458E-3</v>
      </c>
      <c r="AB21" s="55">
        <v>2.8035464863051763E-3</v>
      </c>
      <c r="AC21" s="55">
        <v>3.0288314718118423E-3</v>
      </c>
      <c r="AD21" s="55">
        <v>3.016315639283694E-3</v>
      </c>
      <c r="AE21" s="55">
        <v>2.6783881610236951E-3</v>
      </c>
      <c r="AF21" s="55">
        <v>2.4405873429888814E-3</v>
      </c>
      <c r="AH21" s="55">
        <v>2.7284514911362877E-3</v>
      </c>
      <c r="AI21" s="55">
        <v>2.878641481474065E-3</v>
      </c>
      <c r="AJ21" s="55">
        <v>1.289130750399255E-3</v>
      </c>
      <c r="AK21" s="55">
        <v>2.5281981706859178E-3</v>
      </c>
      <c r="AL21" s="55">
        <v>2.5407140032140661E-3</v>
      </c>
      <c r="AM21" s="55">
        <v>3.1414739645651752E-3</v>
      </c>
      <c r="AN21" s="55">
        <v>2.4906506731014735E-3</v>
      </c>
      <c r="AO21" s="55">
        <v>2.57826150079851E-3</v>
      </c>
      <c r="AP21" s="55">
        <v>2.4280715104607331E-3</v>
      </c>
      <c r="AQ21" s="55">
        <v>3.817328921085173E-3</v>
      </c>
    </row>
    <row r="22" spans="1:43" x14ac:dyDescent="0.3">
      <c r="A22" s="47" t="s">
        <v>20</v>
      </c>
      <c r="B22" s="55">
        <v>1.624183890633933</v>
      </c>
      <c r="C22" s="55">
        <v>1.6150181285369904</v>
      </c>
      <c r="D22" s="55">
        <v>1.6126317762750648</v>
      </c>
      <c r="E22" s="55">
        <v>1.6343258877471178</v>
      </c>
      <c r="F22" s="55">
        <v>1.5359430922213571</v>
      </c>
      <c r="G22" s="55">
        <v>1.6889408133780113</v>
      </c>
      <c r="H22" s="55">
        <v>1.6917610478693783</v>
      </c>
      <c r="I22" s="55">
        <v>1.6714770536430086</v>
      </c>
      <c r="J22" s="55">
        <v>1.6663247021683958</v>
      </c>
      <c r="K22" s="55">
        <v>1.6889408133780113</v>
      </c>
      <c r="L22" s="55">
        <v>1.6356275344354412</v>
      </c>
      <c r="M22" s="55">
        <v>1.6447390612537032</v>
      </c>
      <c r="N22" s="55">
        <v>1.6611181154151033</v>
      </c>
      <c r="O22" s="55">
        <v>1.5931613112288971</v>
      </c>
      <c r="P22" s="55">
        <v>1.6225025969948488</v>
      </c>
      <c r="Q22" s="55">
        <v>1.6151808343730307</v>
      </c>
      <c r="R22" s="55">
        <v>1.2928605731770024</v>
      </c>
      <c r="S22" s="55">
        <v>1.6486982365973528</v>
      </c>
      <c r="T22" s="55">
        <v>1.6182180099791184</v>
      </c>
      <c r="U22" s="55">
        <v>1.6128487173897852</v>
      </c>
      <c r="V22" s="55">
        <v>1.4519326455458317</v>
      </c>
      <c r="W22" s="55">
        <v>1.6202789505689634</v>
      </c>
      <c r="X22" s="55">
        <v>1.6176756571923172</v>
      </c>
      <c r="Y22" s="55">
        <v>1.6367122400090437</v>
      </c>
      <c r="Z22" s="55">
        <v>1.6234788320110911</v>
      </c>
      <c r="AA22" s="55">
        <v>1.6514642358100395</v>
      </c>
      <c r="AB22" s="55">
        <v>1.6463661196141075</v>
      </c>
      <c r="AC22" s="55">
        <v>1.6518981180394805</v>
      </c>
      <c r="AD22" s="55">
        <v>1.6558572933831304</v>
      </c>
      <c r="AE22" s="55">
        <v>1.6441424731882217</v>
      </c>
      <c r="AF22" s="55">
        <v>1.6662162316110358</v>
      </c>
      <c r="AH22" s="55">
        <v>1.683517285509998</v>
      </c>
      <c r="AI22" s="55">
        <v>1.6671382313485981</v>
      </c>
      <c r="AJ22" s="55">
        <v>1.8147666599159191</v>
      </c>
      <c r="AK22" s="55">
        <v>1.667572113578039</v>
      </c>
      <c r="AL22" s="55">
        <v>1.7002759866221591</v>
      </c>
      <c r="AM22" s="55">
        <v>1.6310717710263098</v>
      </c>
      <c r="AN22" s="55">
        <v>1.6768463462323417</v>
      </c>
      <c r="AO22" s="55">
        <v>1.6841681088541598</v>
      </c>
      <c r="AP22" s="55">
        <v>1.670500818626766</v>
      </c>
      <c r="AQ22" s="55">
        <v>1.6450102376471039</v>
      </c>
    </row>
    <row r="23" spans="1:43" x14ac:dyDescent="0.3">
      <c r="A23" s="47" t="s">
        <v>523</v>
      </c>
      <c r="B23" s="55">
        <v>4.7511415110372823E-2</v>
      </c>
      <c r="C23" s="55">
        <v>7.9254558588521817E-3</v>
      </c>
      <c r="D23" s="55">
        <v>4.1813795486524086E-2</v>
      </c>
      <c r="E23" s="55"/>
      <c r="F23" s="55">
        <v>5.8418973149047475E-2</v>
      </c>
      <c r="G23" s="55"/>
      <c r="H23" s="55"/>
      <c r="I23" s="55"/>
      <c r="J23" s="55">
        <v>1.6932077865615458E-2</v>
      </c>
      <c r="K23" s="55"/>
      <c r="L23" s="55">
        <v>4.6285120125183266E-2</v>
      </c>
      <c r="M23" s="55"/>
      <c r="N23" s="55"/>
      <c r="O23" s="55"/>
      <c r="P23" s="55">
        <v>1.2235585553545647E-2</v>
      </c>
      <c r="Q23" s="55">
        <v>3.4058492250926893E-2</v>
      </c>
      <c r="R23" s="55">
        <v>6.0651055127074326E-2</v>
      </c>
      <c r="S23" s="55">
        <v>4.1539600040359392E-2</v>
      </c>
      <c r="T23" s="55">
        <v>9.9447213151407254E-2</v>
      </c>
      <c r="U23" s="55">
        <v>3.1503146529113124E-2</v>
      </c>
      <c r="V23" s="55">
        <v>2.2751472129394656E-2</v>
      </c>
      <c r="W23" s="55">
        <v>1.4097662968925562E-2</v>
      </c>
      <c r="X23" s="55">
        <v>2.7466221527507884E-2</v>
      </c>
      <c r="Y23" s="55">
        <v>2.3203890899702095E-2</v>
      </c>
      <c r="Z23" s="55">
        <v>2.463726511408737E-2</v>
      </c>
      <c r="AA23" s="55">
        <v>3.7599640716577731E-2</v>
      </c>
      <c r="AB23" s="55">
        <v>3.7375870404036782E-2</v>
      </c>
      <c r="AC23" s="55">
        <v>2.821326743198771E-2</v>
      </c>
      <c r="AD23" s="55">
        <v>4.4192329136897968E-2</v>
      </c>
      <c r="AE23" s="55">
        <v>4.9848598174897063E-2</v>
      </c>
      <c r="AF23" s="55">
        <v>3.0681674820764115E-2</v>
      </c>
      <c r="AH23" s="55"/>
      <c r="AI23" s="55">
        <v>3.764046747765093E-4</v>
      </c>
      <c r="AJ23" s="55">
        <v>-3.6514838943224603E-3</v>
      </c>
      <c r="AK23" s="55">
        <v>2.9620000067698271E-3</v>
      </c>
      <c r="AL23" s="55">
        <v>8.5784651092319919E-3</v>
      </c>
      <c r="AM23" s="55">
        <v>-4.867873547690138E-3</v>
      </c>
      <c r="AN23" s="55">
        <v>2.1382914903700367E-4</v>
      </c>
      <c r="AO23" s="55"/>
      <c r="AP23" s="55">
        <v>3.3546698518067686E-3</v>
      </c>
      <c r="AQ23" s="55">
        <v>2.2486067574813529E-2</v>
      </c>
    </row>
    <row r="24" spans="1:43" x14ac:dyDescent="0.3">
      <c r="A24" s="47" t="s">
        <v>530</v>
      </c>
      <c r="B24" s="55">
        <v>4</v>
      </c>
      <c r="C24" s="55">
        <v>4</v>
      </c>
      <c r="D24" s="55">
        <v>4</v>
      </c>
      <c r="E24" s="55">
        <v>4.009616685070136</v>
      </c>
      <c r="F24" s="55">
        <v>3.9858809753640201</v>
      </c>
      <c r="G24" s="55">
        <v>4.0334166039915207</v>
      </c>
      <c r="H24" s="55">
        <v>4.0240807985386731</v>
      </c>
      <c r="I24" s="55">
        <v>4.012982671349369</v>
      </c>
      <c r="J24" s="55">
        <v>4</v>
      </c>
      <c r="K24" s="55">
        <v>4.012453458808463</v>
      </c>
      <c r="L24" s="55">
        <v>4</v>
      </c>
      <c r="M24" s="55">
        <v>4.0230133059922251</v>
      </c>
      <c r="N24" s="55">
        <v>4.0254066054139779</v>
      </c>
      <c r="O24" s="55">
        <v>4.0220139574080083</v>
      </c>
      <c r="P24" s="55">
        <v>4</v>
      </c>
      <c r="Q24" s="55">
        <v>3.9859675601462414</v>
      </c>
      <c r="R24" s="55">
        <v>3.9743657131811707</v>
      </c>
      <c r="S24" s="55">
        <v>4</v>
      </c>
      <c r="T24" s="55">
        <v>4</v>
      </c>
      <c r="U24" s="55">
        <v>4</v>
      </c>
      <c r="V24" s="55">
        <v>4</v>
      </c>
      <c r="W24" s="55">
        <v>4</v>
      </c>
      <c r="X24" s="55">
        <v>4</v>
      </c>
      <c r="Y24" s="55">
        <v>4</v>
      </c>
      <c r="Z24" s="55">
        <v>4</v>
      </c>
      <c r="AA24" s="55">
        <v>4</v>
      </c>
      <c r="AB24" s="55">
        <v>4</v>
      </c>
      <c r="AC24" s="55">
        <v>4</v>
      </c>
      <c r="AD24" s="55">
        <v>4</v>
      </c>
      <c r="AE24" s="55">
        <v>4</v>
      </c>
      <c r="AF24" s="55">
        <v>4</v>
      </c>
      <c r="AH24" s="55">
        <v>4.0112046584736092</v>
      </c>
      <c r="AI24" s="55">
        <v>4</v>
      </c>
      <c r="AJ24" s="55">
        <v>4</v>
      </c>
      <c r="AK24" s="55">
        <v>4</v>
      </c>
      <c r="AL24" s="55">
        <v>4</v>
      </c>
      <c r="AM24" s="55">
        <v>4</v>
      </c>
      <c r="AN24" s="55">
        <v>4</v>
      </c>
      <c r="AO24" s="55">
        <v>4.0099105963830324</v>
      </c>
      <c r="AP24" s="55">
        <v>4</v>
      </c>
      <c r="AQ24" s="55">
        <v>4</v>
      </c>
    </row>
    <row r="26" spans="1:43" x14ac:dyDescent="0.3">
      <c r="A26" s="47" t="s">
        <v>24</v>
      </c>
      <c r="B26" s="55">
        <v>4.1343437605242256E-3</v>
      </c>
      <c r="C26" s="55">
        <v>2.8211181681961767E-2</v>
      </c>
      <c r="D26" s="55">
        <v>1.1101941061526163E-2</v>
      </c>
      <c r="E26" s="55">
        <v>3.7406615217967155E-2</v>
      </c>
      <c r="F26" s="55"/>
      <c r="G26" s="55">
        <v>3.5328469928080093E-2</v>
      </c>
      <c r="H26" s="55">
        <v>3.6059669196744061E-2</v>
      </c>
      <c r="I26" s="55">
        <v>3.8984466271399926E-2</v>
      </c>
      <c r="J26" s="55">
        <v>1.9781822255722677E-2</v>
      </c>
      <c r="K26" s="55">
        <v>3.4289397283136562E-2</v>
      </c>
      <c r="L26" s="55">
        <v>1.0504114777998702E-3</v>
      </c>
      <c r="M26" s="55">
        <v>3.0287043391502216E-2</v>
      </c>
      <c r="N26" s="55">
        <v>3.1864894444934982E-2</v>
      </c>
      <c r="O26" s="55">
        <v>3.0825821799991458E-2</v>
      </c>
      <c r="P26" s="55">
        <v>2.5786776416980642E-2</v>
      </c>
      <c r="Q26" s="55"/>
      <c r="R26" s="55"/>
      <c r="S26" s="55"/>
      <c r="T26" s="55"/>
      <c r="U26" s="55">
        <v>5.2107535922250106E-3</v>
      </c>
      <c r="V26" s="55">
        <v>1.1691861841881687E-2</v>
      </c>
      <c r="W26" s="55">
        <v>2.1923522055783559E-2</v>
      </c>
      <c r="X26" s="55">
        <v>1.3981231754128562E-2</v>
      </c>
      <c r="Y26" s="55">
        <v>9.8155287062812596E-3</v>
      </c>
      <c r="Z26" s="55">
        <v>1.7118061543828646E-2</v>
      </c>
      <c r="AA26" s="55">
        <v>9.2301549040284259E-4</v>
      </c>
      <c r="AB26" s="55">
        <v>-2.7785997446206495E-3</v>
      </c>
      <c r="AC26" s="55">
        <v>1.0078483742783195E-2</v>
      </c>
      <c r="AD26" s="55"/>
      <c r="AE26" s="55"/>
      <c r="AF26" s="55">
        <v>5.2625418598751111E-3</v>
      </c>
      <c r="AH26" s="55">
        <v>3.8792045411225197E-2</v>
      </c>
      <c r="AI26" s="55">
        <v>3.9647134241566954E-2</v>
      </c>
      <c r="AJ26" s="55">
        <v>2.2893569911795277E-2</v>
      </c>
      <c r="AK26" s="55">
        <v>3.4714004415441951E-2</v>
      </c>
      <c r="AL26" s="55">
        <v>3.0944779570657173E-2</v>
      </c>
      <c r="AM26" s="55">
        <v>4.0966026916469146E-2</v>
      </c>
      <c r="AN26" s="55">
        <v>3.3228916349330756E-2</v>
      </c>
      <c r="AO26" s="55">
        <v>3.502059655180053E-2</v>
      </c>
      <c r="AP26" s="55">
        <v>3.3205293581391584E-2</v>
      </c>
      <c r="AQ26" s="55">
        <v>2.3002223770492214E-2</v>
      </c>
    </row>
    <row r="27" spans="1:43" x14ac:dyDescent="0.3">
      <c r="A27" s="47" t="s">
        <v>27</v>
      </c>
      <c r="B27" s="55">
        <v>0</v>
      </c>
      <c r="C27" s="55">
        <v>6.2363700224513856E-4</v>
      </c>
      <c r="D27" s="55">
        <v>0</v>
      </c>
      <c r="E27" s="55">
        <v>7.7954625280642336E-4</v>
      </c>
      <c r="F27" s="55">
        <v>7.795462528064232E-5</v>
      </c>
      <c r="G27" s="55">
        <v>0</v>
      </c>
      <c r="H27" s="55">
        <v>5.0670506432417509E-4</v>
      </c>
      <c r="I27" s="55">
        <v>0</v>
      </c>
      <c r="J27" s="55">
        <v>7.795462528064232E-5</v>
      </c>
      <c r="K27" s="55">
        <v>1.1693193792096348E-4</v>
      </c>
      <c r="L27" s="55">
        <v>3.507958137628904E-4</v>
      </c>
      <c r="M27" s="55">
        <v>0</v>
      </c>
      <c r="N27" s="55">
        <v>3.897731264032116E-5</v>
      </c>
      <c r="O27" s="55">
        <v>3.8977312640321168E-4</v>
      </c>
      <c r="P27" s="55">
        <v>2.3386387584192696E-4</v>
      </c>
      <c r="Q27" s="55">
        <v>4.6772775168385392E-4</v>
      </c>
      <c r="R27" s="55">
        <v>1.2862513171305982E-3</v>
      </c>
      <c r="S27" s="55">
        <v>5.8465968960481744E-4</v>
      </c>
      <c r="T27" s="55">
        <v>7.4056894016610202E-4</v>
      </c>
      <c r="U27" s="55">
        <v>3.8977312640321168E-4</v>
      </c>
      <c r="V27" s="55">
        <v>5.0670506432417509E-4</v>
      </c>
      <c r="W27" s="55">
        <v>3.1181850112256928E-4</v>
      </c>
      <c r="X27" s="55">
        <v>5.4568237696449621E-4</v>
      </c>
      <c r="Y27" s="55">
        <v>0</v>
      </c>
      <c r="Z27" s="55">
        <v>4.2875043904353274E-4</v>
      </c>
      <c r="AA27" s="55">
        <v>7.4056894016610202E-4</v>
      </c>
      <c r="AB27" s="55">
        <v>0</v>
      </c>
      <c r="AC27" s="55">
        <v>7.7954625280642336E-4</v>
      </c>
      <c r="AD27" s="55">
        <v>0</v>
      </c>
      <c r="AE27" s="55">
        <v>6.2363700224513856E-4</v>
      </c>
      <c r="AF27" s="55">
        <v>0</v>
      </c>
      <c r="AH27" s="55">
        <v>2.3386387584192696E-4</v>
      </c>
      <c r="AI27" s="55">
        <v>0</v>
      </c>
      <c r="AJ27" s="55">
        <v>6.6261431488545978E-4</v>
      </c>
      <c r="AK27" s="55">
        <v>5.8465968960481744E-4</v>
      </c>
      <c r="AL27" s="55">
        <v>6.2363700224513856E-4</v>
      </c>
      <c r="AM27" s="55">
        <v>1.9488656320160584E-4</v>
      </c>
      <c r="AN27" s="55">
        <v>0</v>
      </c>
      <c r="AO27" s="55">
        <v>1.1693193792096348E-4</v>
      </c>
      <c r="AP27" s="55">
        <v>5.8465968960481744E-4</v>
      </c>
      <c r="AQ27" s="55">
        <v>1.5590925056128464E-4</v>
      </c>
    </row>
    <row r="28" spans="1:43" x14ac:dyDescent="0.3">
      <c r="A28" s="47" t="s">
        <v>23</v>
      </c>
      <c r="B28" s="55">
        <v>3.1282362304545716E-2</v>
      </c>
      <c r="C28" s="55">
        <v>8.3694039499003885E-3</v>
      </c>
      <c r="D28" s="55">
        <v>5.4058117315750047E-2</v>
      </c>
      <c r="E28" s="55">
        <v>3.7730919446272242E-3</v>
      </c>
      <c r="F28" s="55">
        <v>9.9884034025040702E-2</v>
      </c>
      <c r="G28" s="55">
        <v>9.7414373843102871E-3</v>
      </c>
      <c r="H28" s="55">
        <v>9.1240223388258344E-3</v>
      </c>
      <c r="I28" s="55">
        <v>1.0290250758074247E-2</v>
      </c>
      <c r="J28" s="55">
        <v>1.1319275833881672E-2</v>
      </c>
      <c r="K28" s="55">
        <v>9.0554206671053395E-3</v>
      </c>
      <c r="L28" s="55">
        <v>4.7403755158862033E-2</v>
      </c>
      <c r="M28" s="55">
        <v>2.6754651970993045E-3</v>
      </c>
      <c r="N28" s="55">
        <v>3.5672869294657394E-3</v>
      </c>
      <c r="O28" s="55">
        <v>6.2427521265650439E-3</v>
      </c>
      <c r="P28" s="55">
        <v>2.2295543309160872E-2</v>
      </c>
      <c r="Q28" s="55">
        <v>4.1847019749501942E-3</v>
      </c>
      <c r="R28" s="55">
        <v>8.6026496337500716E-2</v>
      </c>
      <c r="S28" s="55">
        <v>4.8707186921551435E-3</v>
      </c>
      <c r="T28" s="55">
        <v>6.1261292846402027E-2</v>
      </c>
      <c r="U28" s="55">
        <v>5.8997437679625692E-3</v>
      </c>
      <c r="V28" s="55">
        <v>1.6670206228080284E-2</v>
      </c>
      <c r="W28" s="55">
        <v>2.4010585102173247E-3</v>
      </c>
      <c r="X28" s="55">
        <v>4.1161003032296993E-3</v>
      </c>
      <c r="Y28" s="55">
        <v>3.0184735557017795E-3</v>
      </c>
      <c r="Z28" s="55">
        <v>8.0263955912979138E-3</v>
      </c>
      <c r="AA28" s="55">
        <v>9.2612256822668243E-3</v>
      </c>
      <c r="AB28" s="55">
        <v>6.5171588134470236E-3</v>
      </c>
      <c r="AC28" s="55">
        <v>6.2427521265650439E-3</v>
      </c>
      <c r="AD28" s="55">
        <v>8.7810139802233598E-3</v>
      </c>
      <c r="AE28" s="55">
        <v>8.7124123085028631E-3</v>
      </c>
      <c r="AF28" s="55">
        <v>8.849615651943853E-3</v>
      </c>
      <c r="AH28" s="55">
        <v>8.9182173236643496E-3</v>
      </c>
      <c r="AI28" s="55">
        <v>7.2717772023724687E-3</v>
      </c>
      <c r="AJ28" s="55">
        <v>2.4696601819378192E-3</v>
      </c>
      <c r="AK28" s="55">
        <v>8.2322006064593986E-3</v>
      </c>
      <c r="AL28" s="55">
        <v>7.6833872326954392E-3</v>
      </c>
      <c r="AM28" s="55">
        <v>7.2031755306519729E-3</v>
      </c>
      <c r="AN28" s="55">
        <v>8.7810139802233598E-3</v>
      </c>
      <c r="AO28" s="55">
        <v>8.5752089650618733E-3</v>
      </c>
      <c r="AP28" s="55">
        <v>1.0084445742912763E-2</v>
      </c>
      <c r="AQ28" s="55">
        <v>1.3171520970335039E-2</v>
      </c>
    </row>
    <row r="29" spans="1:43" x14ac:dyDescent="0.3">
      <c r="A29" s="47" t="s">
        <v>28</v>
      </c>
      <c r="B29" s="55">
        <v>0.63607331493272534</v>
      </c>
      <c r="C29" s="55">
        <v>0.60417350602167397</v>
      </c>
      <c r="D29" s="55">
        <v>0.62113414630822994</v>
      </c>
      <c r="E29" s="55">
        <v>0.62581804406178454</v>
      </c>
      <c r="F29" s="55">
        <v>0.55122080931306638</v>
      </c>
      <c r="G29" s="55">
        <v>0.69356199683424913</v>
      </c>
      <c r="H29" s="55">
        <v>0.70066179974490028</v>
      </c>
      <c r="I29" s="55">
        <v>0.69425225545056235</v>
      </c>
      <c r="J29" s="55">
        <v>0.68251785897323591</v>
      </c>
      <c r="K29" s="55">
        <v>0.6883357530250197</v>
      </c>
      <c r="L29" s="55">
        <v>0.6303047250678212</v>
      </c>
      <c r="M29" s="55">
        <v>0.64125025455507523</v>
      </c>
      <c r="N29" s="55">
        <v>0.65061805006218465</v>
      </c>
      <c r="O29" s="55">
        <v>0.6038283767135173</v>
      </c>
      <c r="P29" s="55">
        <v>0.63686218192279764</v>
      </c>
      <c r="Q29" s="55">
        <v>0.63153732973980914</v>
      </c>
      <c r="R29" s="55">
        <v>0.29331060774628193</v>
      </c>
      <c r="S29" s="55">
        <v>0.64129955874195466</v>
      </c>
      <c r="T29" s="55">
        <v>0.63429836420506247</v>
      </c>
      <c r="U29" s="55">
        <v>0.62478265613731465</v>
      </c>
      <c r="V29" s="55">
        <v>0.45966293427779231</v>
      </c>
      <c r="W29" s="55">
        <v>0.61871824115113316</v>
      </c>
      <c r="X29" s="55">
        <v>0.62093692956071178</v>
      </c>
      <c r="Y29" s="55">
        <v>0.63962321638805097</v>
      </c>
      <c r="Z29" s="55">
        <v>0.6554991645632573</v>
      </c>
      <c r="AA29" s="55">
        <v>0.67127650436470465</v>
      </c>
      <c r="AB29" s="55">
        <v>0.64529319787919615</v>
      </c>
      <c r="AC29" s="55">
        <v>0.63735522379159293</v>
      </c>
      <c r="AD29" s="55">
        <v>0.66279618422142672</v>
      </c>
      <c r="AE29" s="55">
        <v>0.68103873336685028</v>
      </c>
      <c r="AF29" s="55">
        <v>0.65554846875013684</v>
      </c>
      <c r="AH29" s="55">
        <v>0.68227133803883833</v>
      </c>
      <c r="AI29" s="55">
        <v>0.66121845024128201</v>
      </c>
      <c r="AJ29" s="55">
        <v>0.80434850475253705</v>
      </c>
      <c r="AK29" s="55">
        <v>0.66462043913596913</v>
      </c>
      <c r="AL29" s="55">
        <v>0.70973377013073258</v>
      </c>
      <c r="AM29" s="55">
        <v>0.62359935565220603</v>
      </c>
      <c r="AN29" s="55">
        <v>0.68527889343848913</v>
      </c>
      <c r="AO29" s="55">
        <v>0.69223078378850189</v>
      </c>
      <c r="AP29" s="55">
        <v>0.6869059316055135</v>
      </c>
      <c r="AQ29" s="55">
        <v>0.65909837020546258</v>
      </c>
    </row>
    <row r="30" spans="1:43" x14ac:dyDescent="0.3">
      <c r="A30" s="47" t="s">
        <v>29</v>
      </c>
      <c r="B30" s="55">
        <v>0.32432275886966339</v>
      </c>
      <c r="C30" s="55">
        <v>0.37428720040116592</v>
      </c>
      <c r="D30" s="55">
        <v>0.32601798099305368</v>
      </c>
      <c r="E30" s="55">
        <v>0.35617509034599626</v>
      </c>
      <c r="F30" s="55">
        <v>0.34413009104822334</v>
      </c>
      <c r="G30" s="55">
        <v>0.28310209460617386</v>
      </c>
      <c r="H30" s="55">
        <v>0.27364453960199664</v>
      </c>
      <c r="I30" s="55">
        <v>0.28542187224870791</v>
      </c>
      <c r="J30" s="55">
        <v>0.28247753908703011</v>
      </c>
      <c r="K30" s="55">
        <v>0.27444753955518147</v>
      </c>
      <c r="L30" s="55">
        <v>0.31861253698034886</v>
      </c>
      <c r="M30" s="55">
        <v>0.32503653660582771</v>
      </c>
      <c r="N30" s="55">
        <v>0.31664964820589697</v>
      </c>
      <c r="O30" s="55">
        <v>0.36313442327359841</v>
      </c>
      <c r="P30" s="55">
        <v>0.32503653660582771</v>
      </c>
      <c r="Q30" s="55">
        <v>0.33734920255466228</v>
      </c>
      <c r="R30" s="55">
        <v>0.42014741994972349</v>
      </c>
      <c r="S30" s="55">
        <v>0.32227064787819104</v>
      </c>
      <c r="T30" s="55">
        <v>0.30888731532510999</v>
      </c>
      <c r="U30" s="55">
        <v>0.33244198061853258</v>
      </c>
      <c r="V30" s="55">
        <v>0.4058718652264372</v>
      </c>
      <c r="W30" s="55">
        <v>0.34912653520137354</v>
      </c>
      <c r="X30" s="55">
        <v>0.3447546465673671</v>
      </c>
      <c r="Y30" s="55">
        <v>0.32753475868240289</v>
      </c>
      <c r="Z30" s="55">
        <v>0.29050753861887868</v>
      </c>
      <c r="AA30" s="55">
        <v>0.28613564998487223</v>
      </c>
      <c r="AB30" s="55">
        <v>0.32708864759730016</v>
      </c>
      <c r="AC30" s="55">
        <v>0.34502231321842874</v>
      </c>
      <c r="AD30" s="55">
        <v>0.28934764979761168</v>
      </c>
      <c r="AE30" s="55">
        <v>0.29907287145285055</v>
      </c>
      <c r="AF30" s="55">
        <v>0.30442620447408297</v>
      </c>
      <c r="AH30" s="55">
        <v>0.28720631658911872</v>
      </c>
      <c r="AI30" s="55">
        <v>0.30362320452089808</v>
      </c>
      <c r="AJ30" s="55">
        <v>0.16541799035608143</v>
      </c>
      <c r="AK30" s="55">
        <v>0.30371242673791865</v>
      </c>
      <c r="AL30" s="55">
        <v>0.26873731766586689</v>
      </c>
      <c r="AM30" s="55">
        <v>0.32539342547390987</v>
      </c>
      <c r="AN30" s="55">
        <v>0.2929165384784333</v>
      </c>
      <c r="AO30" s="55">
        <v>0.29095364970398141</v>
      </c>
      <c r="AP30" s="55">
        <v>0.27873020597216741</v>
      </c>
      <c r="AQ30" s="55">
        <v>0.29684231602733707</v>
      </c>
    </row>
    <row r="31" spans="1:43" x14ac:dyDescent="0.3">
      <c r="A31" s="47" t="s">
        <v>30</v>
      </c>
      <c r="B31" s="55">
        <v>1.3267623321548327E-2</v>
      </c>
      <c r="C31" s="55">
        <v>1.5498462641100701E-2</v>
      </c>
      <c r="D31" s="55">
        <v>1.6907413790291675E-2</v>
      </c>
      <c r="E31" s="55">
        <v>1.5028812258037044E-2</v>
      </c>
      <c r="F31" s="55">
        <v>3.7278499155677824E-2</v>
      </c>
      <c r="G31" s="55">
        <v>1.3972098896143814E-2</v>
      </c>
      <c r="H31" s="55">
        <v>1.4441749279207472E-2</v>
      </c>
      <c r="I31" s="55">
        <v>1.5733287832632531E-2</v>
      </c>
      <c r="J31" s="55">
        <v>1.6496469705110976E-2</v>
      </c>
      <c r="K31" s="55">
        <v>1.4030805194026769E-2</v>
      </c>
      <c r="L31" s="55">
        <v>1.2680560342718755E-2</v>
      </c>
      <c r="M31" s="55">
        <v>1.5087518555920002E-2</v>
      </c>
      <c r="N31" s="55">
        <v>1.3737273704611985E-2</v>
      </c>
      <c r="O31" s="55">
        <v>1.5791994130515487E-2</v>
      </c>
      <c r="P31" s="55">
        <v>1.4559161874973386E-2</v>
      </c>
      <c r="Q31" s="55">
        <v>1.3032798130016498E-2</v>
      </c>
      <c r="R31" s="55">
        <v>0.21639141399658024</v>
      </c>
      <c r="S31" s="55">
        <v>1.3972098896143814E-2</v>
      </c>
      <c r="T31" s="55">
        <v>1.2621854044835798E-2</v>
      </c>
      <c r="U31" s="55">
        <v>1.2739266640601713E-2</v>
      </c>
      <c r="V31" s="55">
        <v>0.10942853925383224</v>
      </c>
      <c r="W31" s="55">
        <v>1.3208917023665372E-2</v>
      </c>
      <c r="X31" s="55">
        <v>1.4735280768622256E-2</v>
      </c>
      <c r="Y31" s="55">
        <v>1.3326329619431285E-2</v>
      </c>
      <c r="Z31" s="55">
        <v>1.6261644513579147E-2</v>
      </c>
      <c r="AA31" s="55">
        <v>1.4265630385558599E-2</v>
      </c>
      <c r="AB31" s="55">
        <v>1.620293821569619E-2</v>
      </c>
      <c r="AC31" s="55">
        <v>1.5087518555920002E-2</v>
      </c>
      <c r="AD31" s="55">
        <v>1.5204931151685915E-2</v>
      </c>
      <c r="AE31" s="55">
        <v>1.4441749279207472E-2</v>
      </c>
      <c r="AF31" s="55">
        <v>1.5615875236866618E-2</v>
      </c>
      <c r="AH31" s="55">
        <v>1.6848707492408715E-2</v>
      </c>
      <c r="AI31" s="55">
        <v>1.8140246045833773E-2</v>
      </c>
      <c r="AJ31" s="55">
        <v>6.4576927671252922E-3</v>
      </c>
      <c r="AK31" s="55">
        <v>1.7846714556418987E-2</v>
      </c>
      <c r="AL31" s="55">
        <v>1.4793987066505214E-2</v>
      </c>
      <c r="AM31" s="55">
        <v>2.6183008855798912E-2</v>
      </c>
      <c r="AN31" s="55">
        <v>1.3619861108846072E-2</v>
      </c>
      <c r="AO31" s="55">
        <v>1.5733287832632531E-2</v>
      </c>
      <c r="AP31" s="55">
        <v>1.5850700428398447E-2</v>
      </c>
      <c r="AQ31" s="55">
        <v>2.1251679833630507E-2</v>
      </c>
    </row>
    <row r="32" spans="1:43" x14ac:dyDescent="0.3">
      <c r="A32" s="47" t="s">
        <v>524</v>
      </c>
      <c r="B32" s="55">
        <v>1.2274550421622466E-2</v>
      </c>
      <c r="C32" s="55">
        <v>1.1153830600517807E-2</v>
      </c>
      <c r="D32" s="55">
        <v>9.7129051162403862E-3</v>
      </c>
      <c r="E32" s="55">
        <v>1.2114447590036086E-2</v>
      </c>
      <c r="F32" s="55">
        <v>8.5921852951357271E-3</v>
      </c>
      <c r="G32" s="55">
        <v>1.6277121211281966E-2</v>
      </c>
      <c r="H32" s="55">
        <v>1.136730104263298E-2</v>
      </c>
      <c r="I32" s="55">
        <v>1.376884351642868E-2</v>
      </c>
      <c r="J32" s="55">
        <v>1.3021696969025573E-2</v>
      </c>
      <c r="K32" s="55">
        <v>9.6595375057115934E-3</v>
      </c>
      <c r="L32" s="55">
        <v>7.1512598108583068E-3</v>
      </c>
      <c r="M32" s="55">
        <v>9.6061698951828006E-3</v>
      </c>
      <c r="N32" s="55">
        <v>9.0724937898948674E-3</v>
      </c>
      <c r="O32" s="55">
        <v>7.7916711372038256E-3</v>
      </c>
      <c r="P32" s="55">
        <v>9.2859642320100404E-3</v>
      </c>
      <c r="Q32" s="55">
        <v>1.2274550421622466E-2</v>
      </c>
      <c r="R32" s="55">
        <v>1.0033110779413146E-2</v>
      </c>
      <c r="S32" s="55">
        <v>1.2167815200564881E-2</v>
      </c>
      <c r="T32" s="55">
        <v>1.2007712368978501E-2</v>
      </c>
      <c r="U32" s="55">
        <v>7.6849359161462391E-3</v>
      </c>
      <c r="V32" s="55">
        <v>1.1153830600517807E-2</v>
      </c>
      <c r="W32" s="55">
        <v>1.0886992547873838E-2</v>
      </c>
      <c r="X32" s="55">
        <v>1.4622725284889376E-2</v>
      </c>
      <c r="Y32" s="55">
        <v>1.0886992547873838E-2</v>
      </c>
      <c r="Z32" s="55">
        <v>1.4142416790130235E-2</v>
      </c>
      <c r="AA32" s="55">
        <v>1.1634139095276946E-2</v>
      </c>
      <c r="AB32" s="55">
        <v>1.2861594137439192E-2</v>
      </c>
      <c r="AC32" s="55">
        <v>1.328853502166954E-2</v>
      </c>
      <c r="AD32" s="55">
        <v>1.4249152011187821E-2</v>
      </c>
      <c r="AE32" s="55">
        <v>1.4035681569072648E-2</v>
      </c>
      <c r="AF32" s="55">
        <v>1.1313933432104186E-2</v>
      </c>
      <c r="AH32" s="55">
        <v>1.2381285642680056E-2</v>
      </c>
      <c r="AI32" s="55">
        <v>1.4249152011187821E-2</v>
      </c>
      <c r="AJ32" s="55">
        <v>1.1634139095276946E-2</v>
      </c>
      <c r="AK32" s="55">
        <v>1.4622725284889376E-2</v>
      </c>
      <c r="AL32" s="55">
        <v>1.6170385990224381E-2</v>
      </c>
      <c r="AM32" s="55">
        <v>1.4089049179601441E-2</v>
      </c>
      <c r="AN32" s="55">
        <v>1.104709537946022E-2</v>
      </c>
      <c r="AO32" s="55">
        <v>1.3715475905899886E-2</v>
      </c>
      <c r="AP32" s="55">
        <v>1.0993727768931427E-2</v>
      </c>
      <c r="AQ32" s="55">
        <v>1.5156401390177305E-2</v>
      </c>
    </row>
    <row r="33" spans="1:43" x14ac:dyDescent="0.3">
      <c r="A33" s="47" t="s">
        <v>525</v>
      </c>
      <c r="B33" s="55">
        <v>1.2081967376382271E-3</v>
      </c>
      <c r="C33" s="55">
        <v>1.2622950990250135E-3</v>
      </c>
      <c r="D33" s="55">
        <v>1.4786885445721586E-3</v>
      </c>
      <c r="E33" s="55">
        <v>1.4786885445721586E-3</v>
      </c>
      <c r="F33" s="55">
        <v>1.1180328019935832E-3</v>
      </c>
      <c r="G33" s="55">
        <v>1.7672131386350189E-3</v>
      </c>
      <c r="H33" s="55">
        <v>1.4786885445721586E-3</v>
      </c>
      <c r="I33" s="55">
        <v>1.6229508416035886E-3</v>
      </c>
      <c r="J33" s="55">
        <v>1.6950819901193038E-3</v>
      </c>
      <c r="K33" s="55">
        <v>1.1180328019935832E-3</v>
      </c>
      <c r="L33" s="55">
        <v>6.6721312377036413E-4</v>
      </c>
      <c r="M33" s="55">
        <v>1.4245901831853721E-3</v>
      </c>
      <c r="N33" s="55">
        <v>1.0819672277357255E-3</v>
      </c>
      <c r="O33" s="55">
        <v>1.2622950990250135E-3</v>
      </c>
      <c r="P33" s="55">
        <v>1.0278688663489393E-3</v>
      </c>
      <c r="Q33" s="55">
        <v>1.586885267345731E-3</v>
      </c>
      <c r="R33" s="55">
        <v>2.9032787277575309E-3</v>
      </c>
      <c r="S33" s="55">
        <v>1.4786885445721586E-3</v>
      </c>
      <c r="T33" s="55">
        <v>1.3163934604117995E-3</v>
      </c>
      <c r="U33" s="55">
        <v>1.3885246089275147E-3</v>
      </c>
      <c r="V33" s="55">
        <v>3.1918033218203907E-3</v>
      </c>
      <c r="W33" s="55">
        <v>1.1180328019935832E-3</v>
      </c>
      <c r="X33" s="55">
        <v>1.6229508416035886E-3</v>
      </c>
      <c r="Y33" s="55">
        <v>1.2622950990250135E-3</v>
      </c>
      <c r="Z33" s="55">
        <v>1.6049180544746597E-3</v>
      </c>
      <c r="AA33" s="55">
        <v>1.5688524802168022E-3</v>
      </c>
      <c r="AB33" s="55">
        <v>1.8934426485375201E-3</v>
      </c>
      <c r="AC33" s="55">
        <v>1.7311475643771613E-3</v>
      </c>
      <c r="AD33" s="55">
        <v>1.2622950990250135E-3</v>
      </c>
      <c r="AE33" s="55">
        <v>1.2262295247671558E-3</v>
      </c>
      <c r="AF33" s="55">
        <v>1.9475410099243061E-3</v>
      </c>
      <c r="AH33" s="55">
        <v>1.5688524802168022E-3</v>
      </c>
      <c r="AI33" s="55">
        <v>1.1000000148646545E-3</v>
      </c>
      <c r="AJ33" s="55">
        <v>1.3344262475407283E-3</v>
      </c>
      <c r="AK33" s="55">
        <v>1.3885246089275147E-3</v>
      </c>
      <c r="AL33" s="55">
        <v>1.3885246089275147E-3</v>
      </c>
      <c r="AM33" s="55">
        <v>1.352459034669657E-3</v>
      </c>
      <c r="AN33" s="55">
        <v>1.4606557574432298E-3</v>
      </c>
      <c r="AO33" s="55">
        <v>1.7311475643771613E-3</v>
      </c>
      <c r="AP33" s="55">
        <v>1.4426229703143011E-3</v>
      </c>
      <c r="AQ33" s="55">
        <v>1.6229508416035886E-3</v>
      </c>
    </row>
    <row r="34" spans="1:43" x14ac:dyDescent="0.3">
      <c r="A34" s="47" t="s">
        <v>311</v>
      </c>
      <c r="B34" s="55">
        <v>1.0225631503482677</v>
      </c>
      <c r="C34" s="55">
        <v>1.0435795173975908</v>
      </c>
      <c r="D34" s="55">
        <v>1.0404111931296638</v>
      </c>
      <c r="E34" s="55">
        <v>1.0525743362158269</v>
      </c>
      <c r="F34" s="55">
        <v>1.0423016062644184</v>
      </c>
      <c r="G34" s="55">
        <v>1.0537504319988742</v>
      </c>
      <c r="H34" s="55">
        <v>1.0472844748132035</v>
      </c>
      <c r="I34" s="55">
        <v>1.0600739269194095</v>
      </c>
      <c r="J34" s="55">
        <v>1.0273876994394069</v>
      </c>
      <c r="K34" s="55">
        <v>1.0310534179700959</v>
      </c>
      <c r="L34" s="55">
        <v>1.0182212577759422</v>
      </c>
      <c r="M34" s="55">
        <v>1.0253675783837926</v>
      </c>
      <c r="N34" s="55">
        <v>1.0266305916773653</v>
      </c>
      <c r="O34" s="55">
        <v>1.02926710740682</v>
      </c>
      <c r="P34" s="55">
        <v>1.0350878971039412</v>
      </c>
      <c r="Q34" s="55">
        <v>1.0004331958400901</v>
      </c>
      <c r="R34" s="55">
        <v>1.0300985788543877</v>
      </c>
      <c r="S34" s="55">
        <v>0.99539751572341517</v>
      </c>
      <c r="T34" s="55">
        <v>1.0311335011909668</v>
      </c>
      <c r="U34" s="55">
        <v>0.99053763440811349</v>
      </c>
      <c r="V34" s="55">
        <v>1.0181777458146861</v>
      </c>
      <c r="W34" s="55">
        <v>1.0176951177931628</v>
      </c>
      <c r="X34" s="55">
        <v>1.0153155474575168</v>
      </c>
      <c r="Y34" s="55">
        <v>1.005467594598767</v>
      </c>
      <c r="Z34" s="55">
        <v>1.00358889011449</v>
      </c>
      <c r="AA34" s="55">
        <v>0.99580558642346506</v>
      </c>
      <c r="AB34" s="55">
        <v>1.0070783795469955</v>
      </c>
      <c r="AC34" s="55">
        <v>1.0295855202741431</v>
      </c>
      <c r="AD34" s="55">
        <v>0.98905028709403875</v>
      </c>
      <c r="AE34" s="55">
        <v>1.0191513145034963</v>
      </c>
      <c r="AF34" s="55">
        <v>1.0029641804149338</v>
      </c>
      <c r="AH34" s="55">
        <v>1.0482206268539942</v>
      </c>
      <c r="AI34" s="55">
        <v>1.0452499642780058</v>
      </c>
      <c r="AJ34" s="55">
        <v>1.0152185976271801</v>
      </c>
      <c r="AK34" s="55">
        <v>1.0457216950356298</v>
      </c>
      <c r="AL34" s="55">
        <v>1.0500757892678545</v>
      </c>
      <c r="AM34" s="55">
        <v>1.0389813872065086</v>
      </c>
      <c r="AN34" s="55">
        <v>1.0463329744922261</v>
      </c>
      <c r="AO34" s="55">
        <v>1.0580770822501762</v>
      </c>
      <c r="AP34" s="55">
        <v>1.0377975877592345</v>
      </c>
      <c r="AQ34" s="55">
        <v>1.0303013722895995</v>
      </c>
    </row>
    <row r="36" spans="1:43" x14ac:dyDescent="0.3">
      <c r="A36" s="47" t="s">
        <v>526</v>
      </c>
      <c r="B36" s="52">
        <v>65.32782487542616</v>
      </c>
      <c r="C36" s="52">
        <v>60.784539730203747</v>
      </c>
      <c r="D36" s="52">
        <v>64.429023295069371</v>
      </c>
      <c r="E36" s="52">
        <v>62.768733040893274</v>
      </c>
      <c r="F36" s="52">
        <v>59.103949500043385</v>
      </c>
      <c r="G36" s="52">
        <v>70.011776634024727</v>
      </c>
      <c r="H36" s="52">
        <v>70.863530135212827</v>
      </c>
      <c r="I36" s="52">
        <v>69.745537818761775</v>
      </c>
      <c r="J36" s="52">
        <v>69.538819565277336</v>
      </c>
      <c r="K36" s="52">
        <v>70.467426155443917</v>
      </c>
      <c r="L36" s="52">
        <v>65.547644804420401</v>
      </c>
      <c r="M36" s="52">
        <v>65.342066549521647</v>
      </c>
      <c r="N36" s="52">
        <v>66.321585379313916</v>
      </c>
      <c r="O36" s="52">
        <v>61.442424939342686</v>
      </c>
      <c r="P36" s="52">
        <v>65.221674657340444</v>
      </c>
      <c r="Q36" s="52">
        <v>64.316620538144704</v>
      </c>
      <c r="R36" s="52">
        <v>31.543881686090465</v>
      </c>
      <c r="S36" s="52">
        <v>65.603253702994664</v>
      </c>
      <c r="T36" s="52">
        <v>66.362561700324264</v>
      </c>
      <c r="U36" s="52">
        <v>64.412980106740122</v>
      </c>
      <c r="V36" s="52">
        <v>47.146689111749076</v>
      </c>
      <c r="W36" s="52">
        <v>63.066705250544722</v>
      </c>
      <c r="X36" s="52">
        <v>63.333325193287152</v>
      </c>
      <c r="Y36" s="52">
        <v>65.23543654177675</v>
      </c>
      <c r="Z36" s="52">
        <v>68.120204320649307</v>
      </c>
      <c r="AA36" s="52">
        <v>69.08427000290888</v>
      </c>
      <c r="AB36" s="52">
        <v>65.274441658826476</v>
      </c>
      <c r="AC36" s="52">
        <v>63.897498988570625</v>
      </c>
      <c r="AD36" s="52">
        <v>68.516775757133658</v>
      </c>
      <c r="AE36" s="52">
        <v>68.476842449934665</v>
      </c>
      <c r="AF36" s="52">
        <v>67.195040971256887</v>
      </c>
      <c r="AH36" s="52">
        <v>69.172980084616015</v>
      </c>
      <c r="AI36" s="52">
        <v>67.266594603395916</v>
      </c>
      <c r="AJ36" s="52">
        <v>82.393830714519908</v>
      </c>
      <c r="AK36" s="52">
        <v>67.393449664205235</v>
      </c>
      <c r="AL36" s="52">
        <v>71.454618519487425</v>
      </c>
      <c r="AM36" s="52">
        <v>63.947378724790852</v>
      </c>
      <c r="AN36" s="52">
        <v>69.093398564956871</v>
      </c>
      <c r="AO36" s="52">
        <v>69.298078211108532</v>
      </c>
      <c r="AP36" s="52">
        <v>69.986260131718524</v>
      </c>
      <c r="AQ36" s="52">
        <v>67.448170195862602</v>
      </c>
    </row>
    <row r="37" spans="1:43" x14ac:dyDescent="0.3">
      <c r="A37" s="47" t="s">
        <v>527</v>
      </c>
      <c r="B37" s="52">
        <v>33.309525642957247</v>
      </c>
      <c r="C37" s="52">
        <v>37.65619474627416</v>
      </c>
      <c r="D37" s="52">
        <v>33.817203927457989</v>
      </c>
      <c r="E37" s="52">
        <v>35.723896704289814</v>
      </c>
      <c r="F37" s="52">
        <v>36.898910888554134</v>
      </c>
      <c r="G37" s="52">
        <v>28.577806602239157</v>
      </c>
      <c r="H37" s="52">
        <v>27.675860287349234</v>
      </c>
      <c r="I37" s="52">
        <v>28.673874415149982</v>
      </c>
      <c r="J37" s="52">
        <v>28.780425835841527</v>
      </c>
      <c r="K37" s="52">
        <v>28.096189457189308</v>
      </c>
      <c r="L37" s="52">
        <v>33.133658330065671</v>
      </c>
      <c r="M37" s="52">
        <v>33.120546705529456</v>
      </c>
      <c r="N37" s="52">
        <v>32.278088006949559</v>
      </c>
      <c r="O37" s="52">
        <v>36.950664137908326</v>
      </c>
      <c r="P37" s="52">
        <v>33.287307433217755</v>
      </c>
      <c r="Q37" s="52">
        <v>34.356101575963969</v>
      </c>
      <c r="R37" s="52">
        <v>45.184456871312186</v>
      </c>
      <c r="S37" s="52">
        <v>32.967437425430262</v>
      </c>
      <c r="T37" s="52">
        <v>32.316894821887239</v>
      </c>
      <c r="U37" s="52">
        <v>34.27364456083837</v>
      </c>
      <c r="V37" s="52">
        <v>41.629448933274688</v>
      </c>
      <c r="W37" s="52">
        <v>35.586893720352734</v>
      </c>
      <c r="X37" s="52">
        <v>35.163729363616447</v>
      </c>
      <c r="Y37" s="52">
        <v>33.405405585354885</v>
      </c>
      <c r="Z37" s="52">
        <v>30.189867443373696</v>
      </c>
      <c r="AA37" s="52">
        <v>29.447585864368449</v>
      </c>
      <c r="AB37" s="52">
        <v>33.086554941264708</v>
      </c>
      <c r="AC37" s="52">
        <v>34.589914833925683</v>
      </c>
      <c r="AD37" s="52">
        <v>29.911409433240514</v>
      </c>
      <c r="AE37" s="52">
        <v>30.071073635241873</v>
      </c>
      <c r="AF37" s="52">
        <v>31.204300303471594</v>
      </c>
      <c r="AH37" s="52">
        <v>29.118791468950889</v>
      </c>
      <c r="AI37" s="52">
        <v>30.887975075768836</v>
      </c>
      <c r="AJ37" s="52">
        <v>16.944672382685958</v>
      </c>
      <c r="AK37" s="52">
        <v>30.79686831534249</v>
      </c>
      <c r="AL37" s="52">
        <v>27.055951574951454</v>
      </c>
      <c r="AM37" s="52">
        <v>33.367668559526528</v>
      </c>
      <c r="AN37" s="52">
        <v>29.533375875342848</v>
      </c>
      <c r="AO37" s="52">
        <v>29.126888380558153</v>
      </c>
      <c r="AP37" s="52">
        <v>28.398771657337392</v>
      </c>
      <c r="AQ37" s="52">
        <v>30.37706047809603</v>
      </c>
    </row>
    <row r="38" spans="1:43" x14ac:dyDescent="0.3">
      <c r="A38" s="47" t="s">
        <v>528</v>
      </c>
      <c r="B38" s="52">
        <v>1.3626494816165977</v>
      </c>
      <c r="C38" s="52">
        <v>1.5592655235220931</v>
      </c>
      <c r="D38" s="52">
        <v>1.7537727774726366</v>
      </c>
      <c r="E38" s="52">
        <v>1.5073702548169088</v>
      </c>
      <c r="F38" s="52">
        <v>3.9971396114024822</v>
      </c>
      <c r="G38" s="52">
        <v>1.4104167637361218</v>
      </c>
      <c r="H38" s="52">
        <v>1.460609577437942</v>
      </c>
      <c r="I38" s="52">
        <v>1.5805877660882546</v>
      </c>
      <c r="J38" s="52">
        <v>1.6807545988811405</v>
      </c>
      <c r="K38" s="52">
        <v>1.4363843873667888</v>
      </c>
      <c r="L38" s="52">
        <v>1.3186968655139193</v>
      </c>
      <c r="M38" s="52">
        <v>1.5373867449488798</v>
      </c>
      <c r="N38" s="52">
        <v>1.4003266137365065</v>
      </c>
      <c r="O38" s="52">
        <v>1.6069109227489824</v>
      </c>
      <c r="P38" s="52">
        <v>1.4910179094417937</v>
      </c>
      <c r="Q38" s="52">
        <v>1.327277885891335</v>
      </c>
      <c r="R38" s="52">
        <v>23.271661442597356</v>
      </c>
      <c r="S38" s="52">
        <v>1.4293088715750712</v>
      </c>
      <c r="T38" s="52">
        <v>1.3205434777884895</v>
      </c>
      <c r="U38" s="52">
        <v>1.3133753324215047</v>
      </c>
      <c r="V38" s="52">
        <v>11.223861954976242</v>
      </c>
      <c r="W38" s="52">
        <v>1.3464010291025517</v>
      </c>
      <c r="X38" s="52">
        <v>1.5029454430964024</v>
      </c>
      <c r="Y38" s="52">
        <v>1.3591578728683713</v>
      </c>
      <c r="Z38" s="52">
        <v>1.689928235976992</v>
      </c>
      <c r="AA38" s="52">
        <v>1.4681441327226794</v>
      </c>
      <c r="AB38" s="52">
        <v>1.6390033999088098</v>
      </c>
      <c r="AC38" s="52">
        <v>1.5125861775036968</v>
      </c>
      <c r="AD38" s="52">
        <v>1.5718148096258173</v>
      </c>
      <c r="AE38" s="52">
        <v>1.4520839148234614</v>
      </c>
      <c r="AF38" s="52">
        <v>1.6006587252715161</v>
      </c>
      <c r="AH38" s="52">
        <v>1.7082284464330879</v>
      </c>
      <c r="AI38" s="52">
        <v>1.8454303208352503</v>
      </c>
      <c r="AJ38" s="52">
        <v>0.66149690279413997</v>
      </c>
      <c r="AK38" s="52">
        <v>1.809682020452279</v>
      </c>
      <c r="AL38" s="52">
        <v>1.4894299055611289</v>
      </c>
      <c r="AM38" s="52">
        <v>2.6849527156826247</v>
      </c>
      <c r="AN38" s="52">
        <v>1.3732255597002792</v>
      </c>
      <c r="AO38" s="52">
        <v>1.5750334083333224</v>
      </c>
      <c r="AP38" s="52">
        <v>1.614968210944085</v>
      </c>
      <c r="AQ38" s="52">
        <v>2.1747693260413583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4D925-4F34-4628-B767-EF120B0FC0A0}">
  <dimension ref="A1:BE55"/>
  <sheetViews>
    <sheetView tabSelected="1" zoomScale="80" zoomScaleNormal="80" workbookViewId="0">
      <selection activeCell="AO3" sqref="AO3"/>
    </sheetView>
  </sheetViews>
  <sheetFormatPr defaultColWidth="9.109375" defaultRowHeight="14.4" x14ac:dyDescent="0.3"/>
  <cols>
    <col min="1" max="1" width="16.5546875" style="47" customWidth="1"/>
    <col min="2" max="16384" width="9.109375" style="47"/>
  </cols>
  <sheetData>
    <row r="1" spans="1:57" ht="18" x14ac:dyDescent="0.35">
      <c r="A1" s="46" t="s">
        <v>614</v>
      </c>
    </row>
    <row r="2" spans="1:57" x14ac:dyDescent="0.3">
      <c r="B2" s="81" t="s">
        <v>293</v>
      </c>
      <c r="AO2" s="81" t="s">
        <v>294</v>
      </c>
    </row>
    <row r="3" spans="1:57" x14ac:dyDescent="0.3">
      <c r="A3" s="48"/>
      <c r="B3" s="49" t="s">
        <v>534</v>
      </c>
      <c r="C3" s="49" t="s">
        <v>535</v>
      </c>
      <c r="D3" s="49" t="s">
        <v>536</v>
      </c>
      <c r="E3" s="49" t="s">
        <v>537</v>
      </c>
      <c r="F3" s="49" t="s">
        <v>538</v>
      </c>
      <c r="G3" s="49" t="s">
        <v>539</v>
      </c>
      <c r="H3" s="49" t="s">
        <v>540</v>
      </c>
      <c r="I3" s="49" t="s">
        <v>541</v>
      </c>
      <c r="J3" s="49" t="s">
        <v>542</v>
      </c>
      <c r="K3" s="49" t="s">
        <v>543</v>
      </c>
      <c r="L3" s="49" t="s">
        <v>544</v>
      </c>
      <c r="M3" s="49" t="s">
        <v>545</v>
      </c>
      <c r="N3" s="49" t="s">
        <v>546</v>
      </c>
      <c r="O3" s="49" t="s">
        <v>547</v>
      </c>
      <c r="P3" s="49" t="s">
        <v>548</v>
      </c>
      <c r="Q3" s="49" t="s">
        <v>549</v>
      </c>
      <c r="R3" s="49" t="s">
        <v>550</v>
      </c>
      <c r="S3" s="49" t="s">
        <v>551</v>
      </c>
      <c r="T3" s="49" t="s">
        <v>552</v>
      </c>
      <c r="U3" s="49" t="s">
        <v>553</v>
      </c>
      <c r="V3" s="49" t="s">
        <v>554</v>
      </c>
      <c r="W3" s="49" t="s">
        <v>555</v>
      </c>
      <c r="X3" s="49" t="s">
        <v>556</v>
      </c>
      <c r="Y3" s="49" t="s">
        <v>571</v>
      </c>
      <c r="Z3" s="49" t="s">
        <v>572</v>
      </c>
      <c r="AA3" s="49" t="s">
        <v>573</v>
      </c>
      <c r="AB3" s="49" t="s">
        <v>574</v>
      </c>
      <c r="AC3" s="49" t="s">
        <v>575</v>
      </c>
      <c r="AD3" s="49" t="s">
        <v>576</v>
      </c>
      <c r="AE3" s="49" t="s">
        <v>577</v>
      </c>
      <c r="AF3" s="49" t="s">
        <v>578</v>
      </c>
      <c r="AG3" s="49" t="s">
        <v>579</v>
      </c>
      <c r="AH3" s="49" t="s">
        <v>580</v>
      </c>
      <c r="AI3" s="49" t="s">
        <v>581</v>
      </c>
      <c r="AJ3" s="49" t="s">
        <v>582</v>
      </c>
      <c r="AK3" s="49" t="s">
        <v>583</v>
      </c>
      <c r="AL3" s="49" t="s">
        <v>584</v>
      </c>
      <c r="AM3" s="49" t="s">
        <v>585</v>
      </c>
      <c r="AN3" s="50"/>
      <c r="AO3" s="80" t="s">
        <v>557</v>
      </c>
      <c r="AP3" s="80" t="s">
        <v>558</v>
      </c>
      <c r="AQ3" s="80" t="s">
        <v>559</v>
      </c>
      <c r="AR3" s="80" t="s">
        <v>560</v>
      </c>
      <c r="AS3" s="80" t="s">
        <v>561</v>
      </c>
      <c r="AT3" s="80" t="s">
        <v>562</v>
      </c>
      <c r="AU3" s="80" t="s">
        <v>563</v>
      </c>
      <c r="AV3" s="80" t="s">
        <v>564</v>
      </c>
      <c r="AW3" s="80" t="s">
        <v>565</v>
      </c>
      <c r="AX3" s="80" t="s">
        <v>566</v>
      </c>
      <c r="AY3" s="80" t="s">
        <v>567</v>
      </c>
      <c r="AZ3" s="80" t="s">
        <v>568</v>
      </c>
      <c r="BA3" s="80" t="s">
        <v>569</v>
      </c>
      <c r="BB3" s="80" t="s">
        <v>570</v>
      </c>
      <c r="BC3"/>
      <c r="BD3" s="53"/>
      <c r="BE3" s="53"/>
    </row>
    <row r="4" spans="1:57" x14ac:dyDescent="0.3">
      <c r="A4" s="51" t="s">
        <v>511</v>
      </c>
      <c r="B4" s="52">
        <v>39.603000000000002</v>
      </c>
      <c r="C4" s="52">
        <v>39.567999999999998</v>
      </c>
      <c r="D4" s="52">
        <v>38.735999999999997</v>
      </c>
      <c r="E4" s="52">
        <v>39.584000000000003</v>
      </c>
      <c r="F4" s="52">
        <v>39.046999999999997</v>
      </c>
      <c r="G4" s="52">
        <v>38.223999999999997</v>
      </c>
      <c r="H4" s="52">
        <v>38.838000000000001</v>
      </c>
      <c r="I4" s="52">
        <v>39.325000000000003</v>
      </c>
      <c r="J4" s="52">
        <v>39.018999999999998</v>
      </c>
      <c r="K4" s="52">
        <v>39.619999999999997</v>
      </c>
      <c r="L4" s="52">
        <v>39.603000000000002</v>
      </c>
      <c r="M4" s="52">
        <v>40.445</v>
      </c>
      <c r="N4" s="52">
        <v>40.057000000000002</v>
      </c>
      <c r="O4" s="52">
        <v>39.926000000000002</v>
      </c>
      <c r="P4" s="52">
        <v>38.975999999999999</v>
      </c>
      <c r="Q4" s="52">
        <v>39.362000000000002</v>
      </c>
      <c r="R4" s="52">
        <v>39.293999999999997</v>
      </c>
      <c r="S4" s="52">
        <v>39.956000000000003</v>
      </c>
      <c r="T4" s="52">
        <v>39.564</v>
      </c>
      <c r="U4" s="52">
        <v>39.668999999999997</v>
      </c>
      <c r="V4" s="52">
        <v>38.195</v>
      </c>
      <c r="W4" s="52">
        <v>39.484000000000002</v>
      </c>
      <c r="X4" s="52">
        <v>36.969000000000001</v>
      </c>
      <c r="Y4" s="52">
        <v>39.356000000000002</v>
      </c>
      <c r="Z4" s="52">
        <v>38.451000000000001</v>
      </c>
      <c r="AA4" s="52">
        <v>38.49</v>
      </c>
      <c r="AB4" s="52">
        <v>38.804000000000002</v>
      </c>
      <c r="AC4" s="52">
        <v>37.337000000000003</v>
      </c>
      <c r="AD4" s="52">
        <v>37.683999999999997</v>
      </c>
      <c r="AE4" s="52">
        <v>38.634</v>
      </c>
      <c r="AF4" s="52">
        <v>38.889000000000003</v>
      </c>
      <c r="AG4" s="52">
        <v>37.076999999999998</v>
      </c>
      <c r="AH4" s="52">
        <v>38.877000000000002</v>
      </c>
      <c r="AI4" s="52">
        <v>38.817</v>
      </c>
      <c r="AJ4" s="52">
        <v>37.682000000000002</v>
      </c>
      <c r="AK4" s="52">
        <v>39.35</v>
      </c>
      <c r="AL4" s="52">
        <v>39.082999999999998</v>
      </c>
      <c r="AM4" s="52">
        <v>38.718000000000004</v>
      </c>
      <c r="AO4" s="52">
        <v>39.777999999999999</v>
      </c>
      <c r="AP4" s="52">
        <v>39.81</v>
      </c>
      <c r="AQ4" s="52">
        <v>37.344999999999999</v>
      </c>
      <c r="AR4" s="52">
        <v>39.630000000000003</v>
      </c>
      <c r="AS4" s="52">
        <v>39.783000000000001</v>
      </c>
      <c r="AT4" s="52">
        <v>39.566000000000003</v>
      </c>
      <c r="AU4" s="52">
        <v>39.749000000000002</v>
      </c>
      <c r="AV4" s="52">
        <v>37.691000000000003</v>
      </c>
      <c r="AW4" s="52">
        <v>39.167000000000002</v>
      </c>
      <c r="AX4" s="52">
        <v>39.283000000000001</v>
      </c>
      <c r="AY4" s="52">
        <v>37.564</v>
      </c>
      <c r="AZ4" s="52">
        <v>38.969000000000001</v>
      </c>
      <c r="BA4" s="52">
        <v>39.212000000000003</v>
      </c>
      <c r="BB4" s="52">
        <v>37.661000000000001</v>
      </c>
      <c r="BD4" s="53"/>
      <c r="BE4" s="53"/>
    </row>
    <row r="5" spans="1:57" x14ac:dyDescent="0.3">
      <c r="A5" s="51" t="s">
        <v>512</v>
      </c>
      <c r="B5" s="52">
        <v>4.2999999999999997E-2</v>
      </c>
      <c r="C5" s="52">
        <v>5.1999999999999998E-2</v>
      </c>
      <c r="D5" s="52">
        <v>5.1999999999999998E-2</v>
      </c>
      <c r="E5" s="52">
        <v>4.3999999999999997E-2</v>
      </c>
      <c r="F5" s="52">
        <v>5.8999999999999997E-2</v>
      </c>
      <c r="G5" s="52">
        <v>7.5999999999999998E-2</v>
      </c>
      <c r="H5" s="52">
        <v>5.0999999999999997E-2</v>
      </c>
      <c r="I5" s="52">
        <v>5.1999999999999998E-2</v>
      </c>
      <c r="J5" s="52">
        <v>6.6000000000000003E-2</v>
      </c>
      <c r="K5" s="52">
        <v>4.7E-2</v>
      </c>
      <c r="L5" s="52">
        <v>5.6000000000000001E-2</v>
      </c>
      <c r="M5" s="52">
        <v>8.1000000000000003E-2</v>
      </c>
      <c r="N5" s="52">
        <v>5.8000000000000003E-2</v>
      </c>
      <c r="O5" s="52">
        <v>4.2999999999999997E-2</v>
      </c>
      <c r="P5" s="52">
        <v>6.9000000000000006E-2</v>
      </c>
      <c r="Q5" s="52">
        <v>6.2E-2</v>
      </c>
      <c r="R5" s="52">
        <v>5.2999999999999999E-2</v>
      </c>
      <c r="S5" s="52">
        <v>4.8000000000000001E-2</v>
      </c>
      <c r="T5" s="52">
        <v>0.04</v>
      </c>
      <c r="U5" s="52">
        <v>0.03</v>
      </c>
      <c r="V5" s="52">
        <v>5.8000000000000003E-2</v>
      </c>
      <c r="W5" s="52">
        <v>0.04</v>
      </c>
      <c r="X5" s="52">
        <v>9.7000000000000003E-2</v>
      </c>
      <c r="Y5" s="52">
        <v>3.9E-2</v>
      </c>
      <c r="Z5" s="52">
        <v>4.2999999999999997E-2</v>
      </c>
      <c r="AA5" s="52">
        <v>4.9000000000000002E-2</v>
      </c>
      <c r="AB5" s="52">
        <v>5.3999999999999999E-2</v>
      </c>
      <c r="AC5" s="52">
        <v>6.0999999999999999E-2</v>
      </c>
      <c r="AD5" s="52">
        <v>6.0999999999999999E-2</v>
      </c>
      <c r="AE5" s="52">
        <v>4.9000000000000002E-2</v>
      </c>
      <c r="AF5" s="52">
        <v>4.5999999999999999E-2</v>
      </c>
      <c r="AG5" s="52">
        <v>7.2999999999999995E-2</v>
      </c>
      <c r="AH5" s="52">
        <v>4.5999999999999999E-2</v>
      </c>
      <c r="AI5" s="52">
        <v>6.8000000000000005E-2</v>
      </c>
      <c r="AJ5" s="52">
        <v>7.4999999999999997E-2</v>
      </c>
      <c r="AK5" s="52">
        <v>4.2000000000000003E-2</v>
      </c>
      <c r="AL5" s="52">
        <v>3.5000000000000003E-2</v>
      </c>
      <c r="AM5" s="52">
        <v>5.7000000000000002E-2</v>
      </c>
      <c r="AO5" s="52">
        <v>4.3999999999999997E-2</v>
      </c>
      <c r="AP5" s="52">
        <v>3.6999999999999998E-2</v>
      </c>
      <c r="AQ5" s="52">
        <v>0.124</v>
      </c>
      <c r="AR5" s="52">
        <v>5.6000000000000001E-2</v>
      </c>
      <c r="AS5" s="52">
        <v>0.06</v>
      </c>
      <c r="AT5" s="52">
        <v>6.0999999999999999E-2</v>
      </c>
      <c r="AU5" s="52">
        <v>5.8000000000000003E-2</v>
      </c>
      <c r="AV5" s="52">
        <v>9.4E-2</v>
      </c>
      <c r="AW5" s="52">
        <v>5.7000000000000002E-2</v>
      </c>
      <c r="AX5" s="52">
        <v>4.1000000000000002E-2</v>
      </c>
      <c r="AY5" s="52">
        <v>0.104</v>
      </c>
      <c r="AZ5" s="52">
        <v>3.6999999999999998E-2</v>
      </c>
      <c r="BA5" s="52">
        <v>6.5000000000000002E-2</v>
      </c>
      <c r="BB5" s="52">
        <v>0.11700000000000001</v>
      </c>
    </row>
    <row r="6" spans="1:57" x14ac:dyDescent="0.3">
      <c r="A6" s="51" t="s">
        <v>513</v>
      </c>
      <c r="B6" s="52">
        <v>4.7E-2</v>
      </c>
      <c r="C6" s="52">
        <v>3.2000000000000001E-2</v>
      </c>
      <c r="D6" s="52">
        <v>0.03</v>
      </c>
      <c r="E6" s="52">
        <v>3.1E-2</v>
      </c>
      <c r="F6" s="52">
        <v>3.5000000000000003E-2</v>
      </c>
      <c r="G6" s="52">
        <v>3.5999999999999997E-2</v>
      </c>
      <c r="H6" s="52">
        <v>4.1000000000000002E-2</v>
      </c>
      <c r="I6" s="52">
        <v>3.7999999999999999E-2</v>
      </c>
      <c r="J6" s="52">
        <v>2.9000000000000001E-2</v>
      </c>
      <c r="K6" s="52">
        <v>3.7999999999999999E-2</v>
      </c>
      <c r="L6" s="52">
        <v>4.7E-2</v>
      </c>
      <c r="M6" s="52">
        <v>4.1000000000000002E-2</v>
      </c>
      <c r="N6" s="52">
        <v>4.3999999999999997E-2</v>
      </c>
      <c r="O6" s="52">
        <v>5.0999999999999997E-2</v>
      </c>
      <c r="P6" s="52">
        <v>3.9E-2</v>
      </c>
      <c r="Q6" s="52">
        <v>5.8000000000000003E-2</v>
      </c>
      <c r="R6" s="52">
        <v>4.5999999999999999E-2</v>
      </c>
      <c r="S6" s="52">
        <v>3.5999999999999997E-2</v>
      </c>
      <c r="T6" s="52">
        <v>2.8000000000000001E-2</v>
      </c>
      <c r="U6" s="52">
        <v>3.1E-2</v>
      </c>
      <c r="V6" s="52">
        <v>3.1E-2</v>
      </c>
      <c r="W6" s="52">
        <v>3.5999999999999997E-2</v>
      </c>
      <c r="X6" s="52">
        <v>2.5999999999999999E-2</v>
      </c>
      <c r="Y6" s="52">
        <v>3.6999999999999998E-2</v>
      </c>
      <c r="Z6" s="52">
        <v>0.04</v>
      </c>
      <c r="AA6" s="52">
        <v>3.9E-2</v>
      </c>
      <c r="AB6" s="52">
        <v>2.5000000000000001E-2</v>
      </c>
      <c r="AC6" s="52">
        <v>3.5999999999999997E-2</v>
      </c>
      <c r="AD6" s="52">
        <v>3.2000000000000001E-2</v>
      </c>
      <c r="AE6" s="52">
        <v>3.5999999999999997E-2</v>
      </c>
      <c r="AF6" s="52">
        <v>0.03</v>
      </c>
      <c r="AG6" s="52">
        <v>3.2000000000000001E-2</v>
      </c>
      <c r="AH6" s="52">
        <v>0.05</v>
      </c>
      <c r="AI6" s="52">
        <v>5.0999999999999997E-2</v>
      </c>
      <c r="AJ6" s="52">
        <v>3.4000000000000002E-2</v>
      </c>
      <c r="AK6" s="52">
        <v>3.9E-2</v>
      </c>
      <c r="AL6" s="52">
        <v>3.6999999999999998E-2</v>
      </c>
      <c r="AM6" s="52">
        <v>3.5000000000000003E-2</v>
      </c>
      <c r="AO6" s="52">
        <v>4.9000000000000002E-2</v>
      </c>
      <c r="AP6" s="52">
        <v>4.2999999999999997E-2</v>
      </c>
      <c r="AQ6" s="52">
        <v>8.5999999999999993E-2</v>
      </c>
      <c r="AR6" s="52">
        <v>4.8000000000000001E-2</v>
      </c>
      <c r="AS6" s="52">
        <v>5.3999999999999999E-2</v>
      </c>
      <c r="AT6" s="52">
        <v>4.5999999999999999E-2</v>
      </c>
      <c r="AU6" s="52">
        <v>4.2999999999999997E-2</v>
      </c>
      <c r="AV6" s="52">
        <v>3.7999999999999999E-2</v>
      </c>
      <c r="AW6" s="52">
        <v>3.7999999999999999E-2</v>
      </c>
      <c r="AX6" s="52">
        <v>3.1E-2</v>
      </c>
      <c r="AY6" s="52">
        <v>6.2E-2</v>
      </c>
      <c r="AZ6" s="52">
        <v>4.2999999999999997E-2</v>
      </c>
      <c r="BA6" s="52">
        <v>3.7999999999999999E-2</v>
      </c>
      <c r="BB6" s="52">
        <v>5.3999999999999999E-2</v>
      </c>
    </row>
    <row r="7" spans="1:57" x14ac:dyDescent="0.3">
      <c r="A7" s="51" t="s">
        <v>531</v>
      </c>
      <c r="B7" s="52">
        <v>2.4E-2</v>
      </c>
      <c r="C7" s="52">
        <v>6.0999999999999999E-2</v>
      </c>
      <c r="D7" s="52">
        <v>0.02</v>
      </c>
      <c r="E7" s="52">
        <v>2.7E-2</v>
      </c>
      <c r="F7" s="52">
        <v>2.3E-2</v>
      </c>
      <c r="G7" s="52">
        <v>0</v>
      </c>
      <c r="H7" s="52">
        <v>5.0000000000000001E-3</v>
      </c>
      <c r="I7" s="52">
        <v>0</v>
      </c>
      <c r="J7" s="52">
        <v>0</v>
      </c>
      <c r="K7" s="52">
        <v>0.03</v>
      </c>
      <c r="L7" s="52">
        <v>0</v>
      </c>
      <c r="M7" s="52">
        <v>6.5000000000000002E-2</v>
      </c>
      <c r="N7" s="52">
        <v>0.01</v>
      </c>
      <c r="O7" s="52">
        <v>1.4999999999999999E-2</v>
      </c>
      <c r="P7" s="52">
        <v>1.2999999999999999E-2</v>
      </c>
      <c r="Q7" s="52">
        <v>0</v>
      </c>
      <c r="R7" s="52">
        <v>3.3000000000000002E-2</v>
      </c>
      <c r="S7" s="52">
        <v>1.4999999999999999E-2</v>
      </c>
      <c r="T7" s="52">
        <v>0</v>
      </c>
      <c r="U7" s="52">
        <v>3.2000000000000001E-2</v>
      </c>
      <c r="V7" s="52">
        <v>1.2999999999999999E-2</v>
      </c>
      <c r="W7" s="52">
        <v>0</v>
      </c>
      <c r="X7" s="52">
        <v>0</v>
      </c>
      <c r="Y7" s="52">
        <v>8.0000000000000002E-3</v>
      </c>
      <c r="Z7" s="52">
        <v>0</v>
      </c>
      <c r="AA7" s="52">
        <v>0</v>
      </c>
      <c r="AB7" s="52">
        <v>0</v>
      </c>
      <c r="AC7" s="52">
        <v>0</v>
      </c>
      <c r="AD7" s="52">
        <v>0</v>
      </c>
      <c r="AE7" s="52">
        <v>0</v>
      </c>
      <c r="AF7" s="52">
        <v>0</v>
      </c>
      <c r="AG7" s="52">
        <v>0</v>
      </c>
      <c r="AH7" s="52">
        <v>2.3E-2</v>
      </c>
      <c r="AI7" s="52">
        <v>0</v>
      </c>
      <c r="AJ7" s="52">
        <v>0.05</v>
      </c>
      <c r="AK7" s="52">
        <v>1.4999999999999999E-2</v>
      </c>
      <c r="AL7" s="52">
        <v>2E-3</v>
      </c>
      <c r="AM7" s="52">
        <v>1.2999999999999999E-2</v>
      </c>
      <c r="AO7" s="52">
        <v>0</v>
      </c>
      <c r="AP7" s="52">
        <v>0.04</v>
      </c>
      <c r="AQ7" s="52">
        <v>0</v>
      </c>
      <c r="AR7" s="52">
        <v>0</v>
      </c>
      <c r="AS7" s="52">
        <v>1.7000000000000001E-2</v>
      </c>
      <c r="AT7" s="52">
        <v>1.2999999999999999E-2</v>
      </c>
      <c r="AU7" s="52">
        <v>2E-3</v>
      </c>
      <c r="AV7" s="52">
        <v>0</v>
      </c>
      <c r="AW7" s="52">
        <v>1.2E-2</v>
      </c>
      <c r="AX7" s="52">
        <v>0</v>
      </c>
      <c r="AY7" s="52">
        <v>0</v>
      </c>
      <c r="AZ7" s="52">
        <v>7.9000000000000001E-2</v>
      </c>
      <c r="BA7" s="52">
        <v>3.7999999999999999E-2</v>
      </c>
      <c r="BB7" s="52">
        <v>0</v>
      </c>
    </row>
    <row r="8" spans="1:57" x14ac:dyDescent="0.3">
      <c r="A8" s="51" t="s">
        <v>514</v>
      </c>
      <c r="B8" s="52">
        <v>14.507999999999999</v>
      </c>
      <c r="C8" s="52">
        <v>14.55</v>
      </c>
      <c r="D8" s="52">
        <v>17.920000000000002</v>
      </c>
      <c r="E8" s="52">
        <v>14.765000000000001</v>
      </c>
      <c r="F8" s="52">
        <v>16.748999999999999</v>
      </c>
      <c r="G8" s="52">
        <v>18.581</v>
      </c>
      <c r="H8" s="52">
        <v>17.963000000000001</v>
      </c>
      <c r="I8" s="52">
        <v>17.457999999999998</v>
      </c>
      <c r="J8" s="52">
        <v>18.029</v>
      </c>
      <c r="K8" s="52">
        <v>17.736999999999998</v>
      </c>
      <c r="L8" s="52">
        <v>17.785</v>
      </c>
      <c r="M8" s="52">
        <v>17.597000000000001</v>
      </c>
      <c r="N8" s="52">
        <v>16.242000000000001</v>
      </c>
      <c r="O8" s="52">
        <v>16.457999999999998</v>
      </c>
      <c r="P8" s="52">
        <v>19.141999999999999</v>
      </c>
      <c r="Q8" s="52">
        <v>17.552</v>
      </c>
      <c r="R8" s="52">
        <v>17.361000000000001</v>
      </c>
      <c r="S8" s="52">
        <v>16.692</v>
      </c>
      <c r="T8" s="52">
        <v>15.994</v>
      </c>
      <c r="U8" s="52">
        <v>16.707999999999998</v>
      </c>
      <c r="V8" s="52">
        <v>23.472999999999999</v>
      </c>
      <c r="W8" s="52">
        <v>17.526</v>
      </c>
      <c r="X8" s="52">
        <v>31.050999999999998</v>
      </c>
      <c r="Y8" s="52">
        <v>15.359</v>
      </c>
      <c r="Z8" s="52">
        <v>18.279</v>
      </c>
      <c r="AA8" s="52">
        <v>18.321000000000002</v>
      </c>
      <c r="AB8" s="52">
        <v>17.151</v>
      </c>
      <c r="AC8" s="52">
        <v>23.885999999999999</v>
      </c>
      <c r="AD8" s="52">
        <v>24.016999999999999</v>
      </c>
      <c r="AE8" s="52">
        <v>17.085000000000001</v>
      </c>
      <c r="AF8" s="52">
        <v>17.41</v>
      </c>
      <c r="AG8" s="52">
        <v>20.902000000000001</v>
      </c>
      <c r="AH8" s="52">
        <v>18.361999999999998</v>
      </c>
      <c r="AI8" s="52">
        <v>17.841000000000001</v>
      </c>
      <c r="AJ8" s="52">
        <v>17.759</v>
      </c>
      <c r="AK8" s="52">
        <v>16.073</v>
      </c>
      <c r="AL8" s="52">
        <v>16.454999999999998</v>
      </c>
      <c r="AM8" s="52">
        <v>16.268000000000001</v>
      </c>
      <c r="AO8" s="52">
        <v>15.987</v>
      </c>
      <c r="AP8" s="52">
        <v>16.273</v>
      </c>
      <c r="AQ8" s="52">
        <v>26.71</v>
      </c>
      <c r="AR8" s="52">
        <v>15.807</v>
      </c>
      <c r="AS8" s="52">
        <v>15.914999999999999</v>
      </c>
      <c r="AT8" s="52">
        <v>15.714</v>
      </c>
      <c r="AU8" s="52">
        <v>15.778</v>
      </c>
      <c r="AV8" s="52">
        <v>24.593</v>
      </c>
      <c r="AW8" s="52">
        <v>18.053999999999998</v>
      </c>
      <c r="AX8" s="52">
        <v>16.052</v>
      </c>
      <c r="AY8" s="52">
        <v>25.012</v>
      </c>
      <c r="AZ8" s="52">
        <v>15.659000000000001</v>
      </c>
      <c r="BA8" s="52">
        <v>17.045999999999999</v>
      </c>
      <c r="BB8" s="52">
        <v>24.28</v>
      </c>
    </row>
    <row r="9" spans="1:57" x14ac:dyDescent="0.3">
      <c r="A9" s="51" t="s">
        <v>515</v>
      </c>
      <c r="B9" s="52">
        <v>0.17599999999999999</v>
      </c>
      <c r="C9" s="52">
        <v>0.21099999999999999</v>
      </c>
      <c r="D9" s="52">
        <v>0.255</v>
      </c>
      <c r="E9" s="52">
        <v>0.19700000000000001</v>
      </c>
      <c r="F9" s="52">
        <v>0.249</v>
      </c>
      <c r="G9" s="52">
        <v>0.24</v>
      </c>
      <c r="H9" s="52">
        <v>0.25800000000000001</v>
      </c>
      <c r="I9" s="52">
        <v>0.24</v>
      </c>
      <c r="J9" s="52">
        <v>0.24099999999999999</v>
      </c>
      <c r="K9" s="52">
        <v>0.246</v>
      </c>
      <c r="L9" s="52">
        <v>0.216</v>
      </c>
      <c r="M9" s="52">
        <v>0.24399999999999999</v>
      </c>
      <c r="N9" s="52">
        <v>0.222</v>
      </c>
      <c r="O9" s="52">
        <v>0.22800000000000001</v>
      </c>
      <c r="P9" s="52">
        <v>0.28999999999999998</v>
      </c>
      <c r="Q9" s="52">
        <v>0.217</v>
      </c>
      <c r="R9" s="52">
        <v>0.22500000000000001</v>
      </c>
      <c r="S9" s="52">
        <v>0.22900000000000001</v>
      </c>
      <c r="T9" s="52">
        <v>0.19800000000000001</v>
      </c>
      <c r="U9" s="52">
        <v>0.21299999999999999</v>
      </c>
      <c r="V9" s="52">
        <v>0.35699999999999998</v>
      </c>
      <c r="W9" s="52">
        <v>0.246</v>
      </c>
      <c r="X9" s="52">
        <v>0.54300000000000004</v>
      </c>
      <c r="Y9" s="52">
        <v>0.218</v>
      </c>
      <c r="Z9" s="52">
        <v>0.24199999999999999</v>
      </c>
      <c r="AA9" s="52">
        <v>0.28699999999999998</v>
      </c>
      <c r="AB9" s="52">
        <v>0.253</v>
      </c>
      <c r="AC9" s="52">
        <v>0.38200000000000001</v>
      </c>
      <c r="AD9" s="52">
        <v>0.36799999999999999</v>
      </c>
      <c r="AE9" s="52">
        <v>0.26</v>
      </c>
      <c r="AF9" s="52">
        <v>0.26500000000000001</v>
      </c>
      <c r="AG9" s="52">
        <v>0.29899999999999999</v>
      </c>
      <c r="AH9" s="52">
        <v>0.20399999999999999</v>
      </c>
      <c r="AI9" s="52">
        <v>0.247</v>
      </c>
      <c r="AJ9" s="52">
        <v>0.23499999999999999</v>
      </c>
      <c r="AK9" s="52">
        <v>0.221</v>
      </c>
      <c r="AL9" s="52">
        <v>0.21099999999999999</v>
      </c>
      <c r="AM9" s="52">
        <v>0.20699999999999999</v>
      </c>
      <c r="AO9" s="52">
        <v>0.215</v>
      </c>
      <c r="AP9" s="52">
        <v>0.23499999999999999</v>
      </c>
      <c r="AQ9" s="52">
        <v>0.498</v>
      </c>
      <c r="AR9" s="52">
        <v>0.19900000000000001</v>
      </c>
      <c r="AS9" s="52">
        <v>0.21299999999999999</v>
      </c>
      <c r="AT9" s="52">
        <v>0.23200000000000001</v>
      </c>
      <c r="AU9" s="52">
        <v>0.21199999999999999</v>
      </c>
      <c r="AV9" s="52">
        <v>0.46200000000000002</v>
      </c>
      <c r="AW9" s="52">
        <v>0.23300000000000001</v>
      </c>
      <c r="AX9" s="52">
        <v>0.23799999999999999</v>
      </c>
      <c r="AY9" s="52">
        <v>0.41499999999999998</v>
      </c>
      <c r="AZ9" s="52">
        <v>0.2</v>
      </c>
      <c r="BA9" s="52">
        <v>0.219</v>
      </c>
      <c r="BB9" s="52">
        <v>0.42899999999999999</v>
      </c>
    </row>
    <row r="10" spans="1:57" x14ac:dyDescent="0.3">
      <c r="A10" s="51" t="s">
        <v>532</v>
      </c>
      <c r="B10" s="52">
        <v>0.22</v>
      </c>
      <c r="C10" s="52">
        <v>0.187</v>
      </c>
      <c r="D10" s="52">
        <v>0.13600000000000001</v>
      </c>
      <c r="E10" s="52">
        <v>0.219</v>
      </c>
      <c r="F10" s="52">
        <v>0.17100000000000001</v>
      </c>
      <c r="G10" s="52">
        <v>0.13300000000000001</v>
      </c>
      <c r="H10" s="52">
        <v>0.14399999999999999</v>
      </c>
      <c r="I10" s="52">
        <v>0.126</v>
      </c>
      <c r="J10" s="52">
        <v>0.14099999999999999</v>
      </c>
      <c r="K10" s="52">
        <v>0.125</v>
      </c>
      <c r="L10" s="52">
        <v>0.17199999999999999</v>
      </c>
      <c r="M10" s="52">
        <v>0.121</v>
      </c>
      <c r="N10" s="52">
        <v>0.17799999999999999</v>
      </c>
      <c r="O10" s="52">
        <v>0.17699999999999999</v>
      </c>
      <c r="P10" s="52">
        <v>0.124</v>
      </c>
      <c r="Q10" s="52">
        <v>0.16400000000000001</v>
      </c>
      <c r="R10" s="52">
        <v>0.17899999999999999</v>
      </c>
      <c r="S10" s="52">
        <v>0.17699999999999999</v>
      </c>
      <c r="T10" s="52">
        <v>0.17699999999999999</v>
      </c>
      <c r="U10" s="52">
        <v>0.17699999999999999</v>
      </c>
      <c r="V10" s="52">
        <v>0.104</v>
      </c>
      <c r="W10" s="52">
        <v>0.14399999999999999</v>
      </c>
      <c r="X10" s="52">
        <v>5.1999999999999998E-2</v>
      </c>
      <c r="Y10" s="52">
        <v>0.22</v>
      </c>
      <c r="Z10" s="52">
        <v>0.129</v>
      </c>
      <c r="AA10" s="52">
        <v>0.108</v>
      </c>
      <c r="AB10" s="52">
        <v>0.13600000000000001</v>
      </c>
      <c r="AC10" s="52">
        <v>0.123</v>
      </c>
      <c r="AD10" s="52">
        <v>0.10199999999999999</v>
      </c>
      <c r="AE10" s="52">
        <v>0.15</v>
      </c>
      <c r="AF10" s="52">
        <v>0.161</v>
      </c>
      <c r="AG10" s="52">
        <v>0.14299999999999999</v>
      </c>
      <c r="AH10" s="52">
        <v>0.152</v>
      </c>
      <c r="AI10" s="52">
        <v>0.14899999999999999</v>
      </c>
      <c r="AJ10" s="52">
        <v>0.13500000000000001</v>
      </c>
      <c r="AK10" s="52">
        <v>0.13</v>
      </c>
      <c r="AL10" s="52">
        <v>0.152</v>
      </c>
      <c r="AM10" s="52">
        <v>0.13</v>
      </c>
      <c r="AO10" s="52">
        <v>0.17100000000000001</v>
      </c>
      <c r="AP10" s="52">
        <v>0.15</v>
      </c>
      <c r="AQ10" s="52">
        <v>7.0000000000000007E-2</v>
      </c>
      <c r="AR10" s="52">
        <v>0.17100000000000001</v>
      </c>
      <c r="AS10" s="52">
        <v>0.158</v>
      </c>
      <c r="AT10" s="52">
        <v>0.157</v>
      </c>
      <c r="AU10" s="52">
        <v>0.17499999999999999</v>
      </c>
      <c r="AV10" s="52">
        <v>8.5999999999999993E-2</v>
      </c>
      <c r="AW10" s="52">
        <v>0.13500000000000001</v>
      </c>
      <c r="AX10" s="52">
        <v>0.13700000000000001</v>
      </c>
      <c r="AY10" s="52">
        <v>6.2E-2</v>
      </c>
      <c r="AZ10" s="52">
        <v>0.156</v>
      </c>
      <c r="BA10" s="52">
        <v>0.14899999999999999</v>
      </c>
      <c r="BB10" s="52">
        <v>8.5999999999999993E-2</v>
      </c>
    </row>
    <row r="11" spans="1:57" x14ac:dyDescent="0.3">
      <c r="A11" s="51" t="s">
        <v>516</v>
      </c>
      <c r="B11" s="52">
        <v>44.789000000000001</v>
      </c>
      <c r="C11" s="52">
        <v>45.253999999999998</v>
      </c>
      <c r="D11" s="52">
        <v>42.338000000000001</v>
      </c>
      <c r="E11" s="52">
        <v>45.081000000000003</v>
      </c>
      <c r="F11" s="52">
        <v>43.529000000000003</v>
      </c>
      <c r="G11" s="52">
        <v>42.082999999999998</v>
      </c>
      <c r="H11" s="52">
        <v>42.235999999999997</v>
      </c>
      <c r="I11" s="52">
        <v>40.718000000000004</v>
      </c>
      <c r="J11" s="52">
        <v>42.433999999999997</v>
      </c>
      <c r="K11" s="52">
        <v>42.204000000000001</v>
      </c>
      <c r="L11" s="52">
        <v>41.960999999999999</v>
      </c>
      <c r="M11" s="52">
        <v>40.892000000000003</v>
      </c>
      <c r="N11" s="52">
        <v>43.170999999999999</v>
      </c>
      <c r="O11" s="52">
        <v>43.42</v>
      </c>
      <c r="P11" s="52">
        <v>40.957000000000001</v>
      </c>
      <c r="Q11" s="52">
        <v>42.122</v>
      </c>
      <c r="R11" s="52">
        <v>42.377000000000002</v>
      </c>
      <c r="S11" s="52">
        <v>43.082999999999998</v>
      </c>
      <c r="T11" s="52">
        <v>43.707999999999998</v>
      </c>
      <c r="U11" s="52">
        <v>43.350999999999999</v>
      </c>
      <c r="V11" s="52">
        <v>37.006999999999998</v>
      </c>
      <c r="W11" s="52">
        <v>42.499000000000002</v>
      </c>
      <c r="X11" s="52">
        <v>31.202000000000002</v>
      </c>
      <c r="Y11" s="52">
        <v>44.311</v>
      </c>
      <c r="Z11" s="52">
        <v>42.232999999999997</v>
      </c>
      <c r="AA11" s="52">
        <v>42.097999999999999</v>
      </c>
      <c r="AB11" s="52">
        <v>43.067999999999998</v>
      </c>
      <c r="AC11" s="52">
        <v>37.091000000000001</v>
      </c>
      <c r="AD11" s="52">
        <v>37.773000000000003</v>
      </c>
      <c r="AE11" s="52">
        <v>42.566000000000003</v>
      </c>
      <c r="AF11" s="52">
        <v>43.08</v>
      </c>
      <c r="AG11" s="52">
        <v>41.686</v>
      </c>
      <c r="AH11" s="52">
        <v>42.594999999999999</v>
      </c>
      <c r="AI11" s="52">
        <v>42.034999999999997</v>
      </c>
      <c r="AJ11" s="52">
        <v>42.23</v>
      </c>
      <c r="AK11" s="52">
        <v>43.802</v>
      </c>
      <c r="AL11" s="52">
        <v>44.11</v>
      </c>
      <c r="AM11" s="52">
        <v>44.238</v>
      </c>
      <c r="AO11" s="52">
        <v>43.53</v>
      </c>
      <c r="AP11" s="52">
        <v>43.779000000000003</v>
      </c>
      <c r="AQ11" s="52">
        <v>34.494999999999997</v>
      </c>
      <c r="AR11" s="52">
        <v>44.36</v>
      </c>
      <c r="AS11" s="52">
        <v>44.118000000000002</v>
      </c>
      <c r="AT11" s="52">
        <v>44.027999999999999</v>
      </c>
      <c r="AU11" s="52">
        <v>44.075000000000003</v>
      </c>
      <c r="AV11" s="52">
        <v>36.319000000000003</v>
      </c>
      <c r="AW11" s="52">
        <v>41.716999999999999</v>
      </c>
      <c r="AX11" s="52">
        <v>43.127000000000002</v>
      </c>
      <c r="AY11" s="52">
        <v>36.311</v>
      </c>
      <c r="AZ11" s="52">
        <v>43.793999999999997</v>
      </c>
      <c r="BA11" s="52">
        <v>42.945999999999998</v>
      </c>
      <c r="BB11" s="52">
        <v>36.399000000000001</v>
      </c>
    </row>
    <row r="12" spans="1:57" x14ac:dyDescent="0.3">
      <c r="A12" s="51" t="s">
        <v>517</v>
      </c>
      <c r="B12" s="52">
        <v>0.36299999999999999</v>
      </c>
      <c r="C12" s="52">
        <v>0.36</v>
      </c>
      <c r="D12" s="52">
        <v>0.44</v>
      </c>
      <c r="E12" s="52">
        <v>0.378</v>
      </c>
      <c r="F12" s="52">
        <v>0.38300000000000001</v>
      </c>
      <c r="G12" s="52">
        <v>0.40699999999999997</v>
      </c>
      <c r="H12" s="52">
        <v>0.38500000000000001</v>
      </c>
      <c r="I12" s="52">
        <v>0.44700000000000001</v>
      </c>
      <c r="J12" s="52">
        <v>0.40899999999999997</v>
      </c>
      <c r="K12" s="52">
        <v>0.30399999999999999</v>
      </c>
      <c r="L12" s="52">
        <v>0.29299999999999998</v>
      </c>
      <c r="M12" s="52">
        <v>0.38700000000000001</v>
      </c>
      <c r="N12" s="52">
        <v>0.30099999999999999</v>
      </c>
      <c r="O12" s="52">
        <v>0.29899999999999999</v>
      </c>
      <c r="P12" s="52">
        <v>0.38700000000000001</v>
      </c>
      <c r="Q12" s="52">
        <v>0.30599999999999999</v>
      </c>
      <c r="R12" s="52">
        <v>0.28699999999999998</v>
      </c>
      <c r="S12" s="52">
        <v>0.33100000000000002</v>
      </c>
      <c r="T12" s="52">
        <v>0.39</v>
      </c>
      <c r="U12" s="52">
        <v>0.38500000000000001</v>
      </c>
      <c r="V12" s="52">
        <v>0.42</v>
      </c>
      <c r="W12" s="52">
        <v>0.36699999999999999</v>
      </c>
      <c r="X12" s="52">
        <v>0.47799999999999998</v>
      </c>
      <c r="Y12" s="52">
        <v>0.32200000000000001</v>
      </c>
      <c r="Z12" s="52">
        <v>0.39</v>
      </c>
      <c r="AA12" s="52">
        <v>0.378</v>
      </c>
      <c r="AB12" s="52">
        <v>0.379</v>
      </c>
      <c r="AC12" s="52">
        <v>0.505</v>
      </c>
      <c r="AD12" s="52">
        <v>0.505</v>
      </c>
      <c r="AE12" s="52">
        <v>0.36399999999999999</v>
      </c>
      <c r="AF12" s="52">
        <v>0.36899999999999999</v>
      </c>
      <c r="AG12" s="52">
        <v>0.40400000000000003</v>
      </c>
      <c r="AH12" s="52">
        <v>0.29899999999999999</v>
      </c>
      <c r="AI12" s="52">
        <v>0.30299999999999999</v>
      </c>
      <c r="AJ12" s="52">
        <v>0.32800000000000001</v>
      </c>
      <c r="AK12" s="52">
        <v>0.307</v>
      </c>
      <c r="AL12" s="52">
        <v>0.34399999999999997</v>
      </c>
      <c r="AM12" s="52">
        <v>0.35599999999999998</v>
      </c>
      <c r="AO12" s="52">
        <v>0.30299999999999999</v>
      </c>
      <c r="AP12" s="52">
        <v>0.28899999999999998</v>
      </c>
      <c r="AQ12" s="52">
        <v>0.57699999999999996</v>
      </c>
      <c r="AR12" s="52">
        <v>0.30499999999999999</v>
      </c>
      <c r="AS12" s="52">
        <v>0.29599999999999999</v>
      </c>
      <c r="AT12" s="52">
        <v>0.28000000000000003</v>
      </c>
      <c r="AU12" s="52">
        <v>0.28499999999999998</v>
      </c>
      <c r="AV12" s="52">
        <v>0.44600000000000001</v>
      </c>
      <c r="AW12" s="52">
        <v>0.28699999999999998</v>
      </c>
      <c r="AX12" s="52">
        <v>0.34100000000000003</v>
      </c>
      <c r="AY12" s="52">
        <v>0.47399999999999998</v>
      </c>
      <c r="AZ12" s="52">
        <v>0.307</v>
      </c>
      <c r="BA12" s="52">
        <v>0.34300000000000003</v>
      </c>
      <c r="BB12" s="52">
        <v>0.44700000000000001</v>
      </c>
    </row>
    <row r="13" spans="1:57" x14ac:dyDescent="0.3">
      <c r="A13" s="51" t="s">
        <v>533</v>
      </c>
      <c r="B13" s="52">
        <v>0</v>
      </c>
      <c r="C13" s="52">
        <v>1.2E-2</v>
      </c>
      <c r="D13" s="52">
        <v>2.4E-2</v>
      </c>
      <c r="E13" s="52">
        <v>0</v>
      </c>
      <c r="F13" s="52">
        <v>0.05</v>
      </c>
      <c r="G13" s="52">
        <v>0</v>
      </c>
      <c r="H13" s="52">
        <v>0.03</v>
      </c>
      <c r="I13" s="52">
        <v>5.8999999999999997E-2</v>
      </c>
      <c r="J13" s="52">
        <v>0.01</v>
      </c>
      <c r="K13" s="52">
        <v>1.0999999999999999E-2</v>
      </c>
      <c r="L13" s="52">
        <v>5.6000000000000001E-2</v>
      </c>
      <c r="M13" s="52">
        <v>0</v>
      </c>
      <c r="N13" s="52">
        <v>8.0000000000000002E-3</v>
      </c>
      <c r="O13" s="52">
        <v>5.0999999999999997E-2</v>
      </c>
      <c r="P13" s="52">
        <v>0</v>
      </c>
      <c r="Q13" s="52">
        <v>4.7E-2</v>
      </c>
      <c r="R13" s="52">
        <v>0</v>
      </c>
      <c r="S13" s="52">
        <v>2.3E-2</v>
      </c>
      <c r="T13" s="52">
        <v>7.0000000000000001E-3</v>
      </c>
      <c r="U13" s="52">
        <v>1.4E-2</v>
      </c>
      <c r="V13" s="52">
        <v>0.04</v>
      </c>
      <c r="W13" s="52">
        <v>6.5000000000000002E-2</v>
      </c>
      <c r="X13" s="52">
        <v>2.5000000000000001E-2</v>
      </c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O13" s="52">
        <v>8.0000000000000002E-3</v>
      </c>
      <c r="AP13" s="52">
        <v>0</v>
      </c>
      <c r="AQ13" s="52">
        <v>1.7000000000000001E-2</v>
      </c>
      <c r="AR13" s="52">
        <v>1.7999999999999999E-2</v>
      </c>
      <c r="AS13" s="52">
        <v>1.2E-2</v>
      </c>
      <c r="AT13" s="52">
        <v>2E-3</v>
      </c>
      <c r="AU13" s="52">
        <v>0.04</v>
      </c>
      <c r="AV13" s="52">
        <v>3.3000000000000002E-2</v>
      </c>
      <c r="AW13" s="52">
        <v>1.4E-2</v>
      </c>
      <c r="AX13" s="52">
        <v>0</v>
      </c>
      <c r="AY13" s="52">
        <v>1.6E-2</v>
      </c>
      <c r="AZ13" s="52">
        <v>0</v>
      </c>
      <c r="BA13" s="52">
        <v>0</v>
      </c>
      <c r="BB13" s="52">
        <v>4.9000000000000002E-2</v>
      </c>
    </row>
    <row r="14" spans="1:57" x14ac:dyDescent="0.3">
      <c r="A14" s="51" t="s">
        <v>522</v>
      </c>
      <c r="B14" s="52">
        <v>99.772999999999996</v>
      </c>
      <c r="C14" s="52">
        <v>100.28700000000001</v>
      </c>
      <c r="D14" s="52">
        <v>99.950999999999993</v>
      </c>
      <c r="E14" s="52">
        <v>100.32599999999999</v>
      </c>
      <c r="F14" s="52">
        <v>100.295</v>
      </c>
      <c r="G14" s="52">
        <v>99.78</v>
      </c>
      <c r="H14" s="52">
        <v>99.950999999999993</v>
      </c>
      <c r="I14" s="52">
        <v>98.462999999999994</v>
      </c>
      <c r="J14" s="52">
        <v>100.378</v>
      </c>
      <c r="K14" s="52">
        <v>100.36199999999999</v>
      </c>
      <c r="L14" s="52">
        <v>100.18899999999999</v>
      </c>
      <c r="M14" s="52">
        <v>99.873000000000005</v>
      </c>
      <c r="N14" s="52">
        <v>100.291</v>
      </c>
      <c r="O14" s="52">
        <v>100.66800000000001</v>
      </c>
      <c r="P14" s="52">
        <v>99.997</v>
      </c>
      <c r="Q14" s="52">
        <v>99.89</v>
      </c>
      <c r="R14" s="52">
        <v>99.855000000000004</v>
      </c>
      <c r="S14" s="52">
        <v>100.59</v>
      </c>
      <c r="T14" s="52">
        <v>100.10599999999999</v>
      </c>
      <c r="U14" s="52">
        <v>100.61</v>
      </c>
      <c r="V14" s="52">
        <v>99.697999999999993</v>
      </c>
      <c r="W14" s="52">
        <v>100.407</v>
      </c>
      <c r="X14" s="52">
        <v>100.443</v>
      </c>
      <c r="Y14" s="52">
        <v>99.87</v>
      </c>
      <c r="Z14" s="52">
        <v>99.807000000000002</v>
      </c>
      <c r="AA14" s="52">
        <v>99.77</v>
      </c>
      <c r="AB14" s="52">
        <v>99.87</v>
      </c>
      <c r="AC14" s="52">
        <v>99.421000000000006</v>
      </c>
      <c r="AD14" s="52">
        <v>100.542</v>
      </c>
      <c r="AE14" s="52">
        <v>99.144000000000005</v>
      </c>
      <c r="AF14" s="52">
        <v>100.25</v>
      </c>
      <c r="AG14" s="52">
        <v>100.616</v>
      </c>
      <c r="AH14" s="52">
        <v>100.608</v>
      </c>
      <c r="AI14" s="52">
        <v>99.510999999999996</v>
      </c>
      <c r="AJ14" s="52">
        <v>98.528000000000006</v>
      </c>
      <c r="AK14" s="52">
        <v>99.978999999999999</v>
      </c>
      <c r="AL14" s="52">
        <v>100.429</v>
      </c>
      <c r="AM14" s="52">
        <v>100.02200000000001</v>
      </c>
      <c r="AO14" s="52">
        <v>100.08499999999999</v>
      </c>
      <c r="AP14" s="52">
        <v>100.65600000000001</v>
      </c>
      <c r="AQ14" s="52">
        <v>99.921999999999997</v>
      </c>
      <c r="AR14" s="52">
        <v>100.59399999999999</v>
      </c>
      <c r="AS14" s="52">
        <v>100.626</v>
      </c>
      <c r="AT14" s="52">
        <v>100.099</v>
      </c>
      <c r="AU14" s="52">
        <v>100.417</v>
      </c>
      <c r="AV14" s="52">
        <v>99.762</v>
      </c>
      <c r="AW14" s="52">
        <v>99.713999999999999</v>
      </c>
      <c r="AX14" s="52">
        <v>99.25</v>
      </c>
      <c r="AY14" s="52">
        <v>100.02</v>
      </c>
      <c r="AZ14" s="52">
        <v>99.244</v>
      </c>
      <c r="BA14" s="52">
        <v>100.056</v>
      </c>
      <c r="BB14" s="52">
        <v>99.522000000000006</v>
      </c>
    </row>
    <row r="15" spans="1:57" x14ac:dyDescent="0.3">
      <c r="A15" s="51"/>
    </row>
    <row r="16" spans="1:57" x14ac:dyDescent="0.3">
      <c r="A16" s="53" t="s">
        <v>587</v>
      </c>
    </row>
    <row r="17" spans="1:54" x14ac:dyDescent="0.3">
      <c r="A17" s="53"/>
    </row>
    <row r="18" spans="1:54" x14ac:dyDescent="0.3">
      <c r="A18" s="51" t="s">
        <v>19</v>
      </c>
      <c r="B18" s="54">
        <v>0.9963008929484034</v>
      </c>
      <c r="C18" s="54">
        <v>0.9910698027561885</v>
      </c>
      <c r="D18" s="54">
        <v>0.98977921126799728</v>
      </c>
      <c r="E18" s="54">
        <v>0.99194210169596742</v>
      </c>
      <c r="F18" s="54">
        <v>0.98874230450229228</v>
      </c>
      <c r="G18" s="54">
        <v>0.98232265718603284</v>
      </c>
      <c r="H18" s="54">
        <v>0.9921159493741456</v>
      </c>
      <c r="I18" s="54">
        <v>1.0153391307860502</v>
      </c>
      <c r="J18" s="54">
        <v>0.99229152035773716</v>
      </c>
      <c r="K18" s="54">
        <v>1.0042717035012678</v>
      </c>
      <c r="L18" s="54">
        <v>1.005934272378272</v>
      </c>
      <c r="M18" s="54">
        <v>1.0268044910319716</v>
      </c>
      <c r="N18" s="54">
        <v>1.0084112208088556</v>
      </c>
      <c r="O18" s="54">
        <v>1.0030965456855847</v>
      </c>
      <c r="P18" s="54">
        <v>0.99960337694552315</v>
      </c>
      <c r="Q18" s="54">
        <v>1.0024013966003944</v>
      </c>
      <c r="R18" s="54">
        <v>1.0003347974944978</v>
      </c>
      <c r="S18" s="54">
        <v>1.0054368520138839</v>
      </c>
      <c r="T18" s="54">
        <v>0.99842944609425754</v>
      </c>
      <c r="U18" s="54">
        <v>0.99908968943459753</v>
      </c>
      <c r="V18" s="54">
        <v>1.0037306547182663</v>
      </c>
      <c r="W18" s="54">
        <v>1.0004166135974795</v>
      </c>
      <c r="X18" s="54">
        <v>1.0015658715070186</v>
      </c>
      <c r="Y18" s="54">
        <v>0.99349825784336587</v>
      </c>
      <c r="Z18" s="54">
        <v>0.98585866733529759</v>
      </c>
      <c r="AA18" s="54">
        <v>0.98731746528558439</v>
      </c>
      <c r="AB18" s="54">
        <v>0.9885686933454898</v>
      </c>
      <c r="AC18" s="54">
        <v>0.98864914575542129</v>
      </c>
      <c r="AD18" s="54">
        <v>0.98618797224203725</v>
      </c>
      <c r="AE18" s="54">
        <v>0.991375930738436</v>
      </c>
      <c r="AF18" s="54">
        <v>0.98808566981774204</v>
      </c>
      <c r="AG18" s="54">
        <v>0.95839731505226566</v>
      </c>
      <c r="AH18" s="54">
        <v>0.98791976024222283</v>
      </c>
      <c r="AI18" s="54">
        <v>0.99489391950877071</v>
      </c>
      <c r="AJ18" s="54">
        <v>0.97835849669496711</v>
      </c>
      <c r="AK18" s="54">
        <v>0.99487415792757938</v>
      </c>
      <c r="AL18" s="54">
        <v>0.98647754253785458</v>
      </c>
      <c r="AM18" s="54">
        <v>0.98135920509111352</v>
      </c>
      <c r="AO18" s="54">
        <v>1.003089303138345</v>
      </c>
      <c r="AP18" s="54">
        <v>0.9996120934088194</v>
      </c>
      <c r="AQ18" s="54">
        <v>0.99653906220948918</v>
      </c>
      <c r="AR18" s="54">
        <v>0.99432316437071033</v>
      </c>
      <c r="AS18" s="54">
        <v>0.99778852992938294</v>
      </c>
      <c r="AT18" s="54">
        <v>0.99711562987750368</v>
      </c>
      <c r="AU18" s="54">
        <v>0.99859633169162609</v>
      </c>
      <c r="AV18" s="54">
        <v>0.9966985433636143</v>
      </c>
      <c r="AW18" s="54">
        <v>1.0016256599009414</v>
      </c>
      <c r="AX18" s="54">
        <v>1.0003555340700598</v>
      </c>
      <c r="AY18" s="54">
        <v>0.99268205016494016</v>
      </c>
      <c r="AZ18" s="54">
        <v>0.99177070805320811</v>
      </c>
      <c r="BA18" s="54">
        <v>0.99532420637605468</v>
      </c>
      <c r="BB18" s="54">
        <v>0.9969247073128672</v>
      </c>
    </row>
    <row r="19" spans="1:54" x14ac:dyDescent="0.3">
      <c r="A19" s="51" t="s">
        <v>21</v>
      </c>
      <c r="B19" s="54">
        <v>8.1347263411392172E-4</v>
      </c>
      <c r="C19" s="54">
        <v>9.7943483536390365E-4</v>
      </c>
      <c r="D19" s="54">
        <v>9.9916901456196345E-4</v>
      </c>
      <c r="E19" s="54">
        <v>8.2914670725900473E-4</v>
      </c>
      <c r="F19" s="54">
        <v>1.1234649135167351E-3</v>
      </c>
      <c r="G19" s="54">
        <v>1.4687357943674708E-3</v>
      </c>
      <c r="H19" s="54">
        <v>9.7968804464693224E-4</v>
      </c>
      <c r="I19" s="54">
        <v>1.0096196499202355E-3</v>
      </c>
      <c r="J19" s="54">
        <v>1.2621737360344113E-3</v>
      </c>
      <c r="K19" s="54">
        <v>8.9587346012367749E-4</v>
      </c>
      <c r="L19" s="54">
        <v>1.0696497752737412E-3</v>
      </c>
      <c r="M19" s="54">
        <v>1.5463934331848435E-3</v>
      </c>
      <c r="N19" s="54">
        <v>1.0979923158568495E-3</v>
      </c>
      <c r="O19" s="54">
        <v>8.1239538220546079E-4</v>
      </c>
      <c r="P19" s="54">
        <v>1.3307350531963839E-3</v>
      </c>
      <c r="Q19" s="54">
        <v>1.187321285717126E-3</v>
      </c>
      <c r="R19" s="54">
        <v>1.0146285144792284E-3</v>
      </c>
      <c r="S19" s="54">
        <v>9.0829325749792404E-4</v>
      </c>
      <c r="T19" s="54">
        <v>7.59082950836551E-4</v>
      </c>
      <c r="U19" s="54">
        <v>5.681807782301079E-4</v>
      </c>
      <c r="V19" s="54">
        <v>1.1461744559182268E-3</v>
      </c>
      <c r="W19" s="54">
        <v>7.6213481586294169E-4</v>
      </c>
      <c r="X19" s="54">
        <v>1.9761759364979865E-3</v>
      </c>
      <c r="Y19" s="54">
        <v>7.4034274206659974E-4</v>
      </c>
      <c r="Z19" s="54">
        <v>8.2906300010831939E-4</v>
      </c>
      <c r="AA19" s="54">
        <v>9.4518549155095909E-4</v>
      </c>
      <c r="AB19" s="54">
        <v>1.0345135296402489E-3</v>
      </c>
      <c r="AC19" s="54">
        <v>1.2146318607098939E-3</v>
      </c>
      <c r="AD19" s="54">
        <v>1.2004514471689366E-3</v>
      </c>
      <c r="AE19" s="54">
        <v>9.4553331039152284E-4</v>
      </c>
      <c r="AF19" s="54">
        <v>8.7889645920612202E-4</v>
      </c>
      <c r="AG19" s="54">
        <v>1.4189788413689645E-3</v>
      </c>
      <c r="AH19" s="54">
        <v>8.7902012332341593E-4</v>
      </c>
      <c r="AI19" s="54">
        <v>1.3106169485899736E-3</v>
      </c>
      <c r="AJ19" s="54">
        <v>1.4643247313402838E-3</v>
      </c>
      <c r="AK19" s="54">
        <v>7.9851809488883606E-4</v>
      </c>
      <c r="AL19" s="54">
        <v>6.6432318963059039E-4</v>
      </c>
      <c r="AM19" s="54">
        <v>1.0864306237973304E-3</v>
      </c>
      <c r="AO19" s="54">
        <v>8.3437520615814204E-4</v>
      </c>
      <c r="AP19" s="54">
        <v>6.9863945158586314E-4</v>
      </c>
      <c r="AQ19" s="54">
        <v>2.4882591302156794E-3</v>
      </c>
      <c r="AR19" s="54">
        <v>1.0565828811534182E-3</v>
      </c>
      <c r="AS19" s="54">
        <v>1.1316295665992459E-3</v>
      </c>
      <c r="AT19" s="54">
        <v>1.1560197940644588E-3</v>
      </c>
      <c r="AU19" s="54">
        <v>1.0957306521497681E-3</v>
      </c>
      <c r="AV19" s="54">
        <v>1.8692443438505181E-3</v>
      </c>
      <c r="AW19" s="54">
        <v>1.0961551981212843E-3</v>
      </c>
      <c r="AX19" s="54">
        <v>7.8513736647799952E-4</v>
      </c>
      <c r="AY19" s="54">
        <v>2.066729956816784E-3</v>
      </c>
      <c r="AZ19" s="54">
        <v>7.0811826750602903E-4</v>
      </c>
      <c r="BA19" s="54">
        <v>1.2407120125781481E-3</v>
      </c>
      <c r="BB19" s="54">
        <v>2.3289943333018393E-3</v>
      </c>
    </row>
    <row r="20" spans="1:54" x14ac:dyDescent="0.3">
      <c r="A20" s="51" t="s">
        <v>20</v>
      </c>
      <c r="B20" s="54">
        <v>1.3935395471493658E-3</v>
      </c>
      <c r="C20" s="54">
        <v>9.4464608559104222E-4</v>
      </c>
      <c r="D20" s="54">
        <v>9.0344936472260126E-4</v>
      </c>
      <c r="E20" s="54">
        <v>9.1556112878928876E-4</v>
      </c>
      <c r="F20" s="54">
        <v>1.0445337921316938E-3</v>
      </c>
      <c r="G20" s="54">
        <v>1.090384164821755E-3</v>
      </c>
      <c r="H20" s="54">
        <v>1.2343787511668882E-3</v>
      </c>
      <c r="I20" s="54">
        <v>1.1563385268309665E-3</v>
      </c>
      <c r="J20" s="54">
        <v>8.6920086420263891E-4</v>
      </c>
      <c r="K20" s="54">
        <v>1.1352182331108194E-3</v>
      </c>
      <c r="L20" s="54">
        <v>1.407013885377137E-3</v>
      </c>
      <c r="M20" s="54">
        <v>1.2267774454688669E-3</v>
      </c>
      <c r="N20" s="54">
        <v>1.30548213147358E-3</v>
      </c>
      <c r="O20" s="54">
        <v>1.5101361879027034E-3</v>
      </c>
      <c r="P20" s="54">
        <v>1.1788378219549731E-3</v>
      </c>
      <c r="Q20" s="54">
        <v>1.7408105336280853E-3</v>
      </c>
      <c r="R20" s="54">
        <v>1.3801807745978652E-3</v>
      </c>
      <c r="S20" s="54">
        <v>1.0676632690381149E-3</v>
      </c>
      <c r="T20" s="54">
        <v>8.3278755277144578E-4</v>
      </c>
      <c r="U20" s="54">
        <v>9.2018240460190566E-4</v>
      </c>
      <c r="V20" s="54">
        <v>9.6013294931881902E-4</v>
      </c>
      <c r="W20" s="54">
        <v>1.0750316714143613E-3</v>
      </c>
      <c r="X20" s="54">
        <v>8.3018363588731336E-4</v>
      </c>
      <c r="Y20" s="54">
        <v>1.1008214626004613E-3</v>
      </c>
      <c r="Z20" s="54">
        <v>1.2087208610518439E-3</v>
      </c>
      <c r="AA20" s="54">
        <v>1.1790508123321445E-3</v>
      </c>
      <c r="AB20" s="54">
        <v>7.5063597033564282E-4</v>
      </c>
      <c r="AC20" s="54">
        <v>1.1234772505276706E-3</v>
      </c>
      <c r="AD20" s="54">
        <v>9.8698758758546828E-4</v>
      </c>
      <c r="AE20" s="54">
        <v>1.0887550996429877E-3</v>
      </c>
      <c r="AF20" s="54">
        <v>8.9835520012838575E-4</v>
      </c>
      <c r="AG20" s="54">
        <v>9.7487736303040378E-4</v>
      </c>
      <c r="AH20" s="54">
        <v>1.49746933694247E-3</v>
      </c>
      <c r="AI20" s="54">
        <v>1.5405790632454723E-3</v>
      </c>
      <c r="AJ20" s="54">
        <v>1.0404039663028681E-3</v>
      </c>
      <c r="AK20" s="54">
        <v>1.1621094338970942E-3</v>
      </c>
      <c r="AL20" s="54">
        <v>1.1006773779661011E-3</v>
      </c>
      <c r="AM20" s="54">
        <v>1.0455435703885373E-3</v>
      </c>
      <c r="AO20" s="54">
        <v>1.4563029929873315E-3</v>
      </c>
      <c r="AP20" s="54">
        <v>1.2725263557587768E-3</v>
      </c>
      <c r="AQ20" s="54">
        <v>2.7047013672920469E-3</v>
      </c>
      <c r="AR20" s="54">
        <v>1.4193964950539393E-3</v>
      </c>
      <c r="AS20" s="54">
        <v>1.5962236589672771E-3</v>
      </c>
      <c r="AT20" s="54">
        <v>1.3662815861908279E-3</v>
      </c>
      <c r="AU20" s="54">
        <v>1.2731841430685996E-3</v>
      </c>
      <c r="AV20" s="54">
        <v>1.1843191900033688E-3</v>
      </c>
      <c r="AW20" s="54">
        <v>1.1453223529474383E-3</v>
      </c>
      <c r="AX20" s="54">
        <v>9.3040156495103634E-4</v>
      </c>
      <c r="AY20" s="54">
        <v>1.9310300532786211E-3</v>
      </c>
      <c r="AZ20" s="54">
        <v>1.2897914029192498E-3</v>
      </c>
      <c r="BA20" s="54">
        <v>1.1368107591483156E-3</v>
      </c>
      <c r="BB20" s="54">
        <v>1.6847027241224341E-3</v>
      </c>
    </row>
    <row r="21" spans="1:54" x14ac:dyDescent="0.3">
      <c r="A21" s="51" t="s">
        <v>25</v>
      </c>
      <c r="B21" s="54">
        <v>4.7736161441981536E-4</v>
      </c>
      <c r="C21" s="54">
        <v>1.2079912757621024E-3</v>
      </c>
      <c r="D21" s="54">
        <v>4.0404279767141001E-4</v>
      </c>
      <c r="E21" s="54">
        <v>5.3493895877415707E-4</v>
      </c>
      <c r="F21" s="54">
        <v>4.6046550153716723E-4</v>
      </c>
      <c r="G21" s="54">
        <v>0</v>
      </c>
      <c r="H21" s="54">
        <v>1.0098326227253067E-4</v>
      </c>
      <c r="I21" s="54">
        <v>0</v>
      </c>
      <c r="J21" s="54">
        <v>0</v>
      </c>
      <c r="K21" s="54">
        <v>6.0121779678015067E-4</v>
      </c>
      <c r="L21" s="54">
        <v>0</v>
      </c>
      <c r="M21" s="54">
        <v>1.3046982940309565E-3</v>
      </c>
      <c r="N21" s="54">
        <v>1.9903665630670409E-4</v>
      </c>
      <c r="O21" s="54">
        <v>2.9795591373766781E-4</v>
      </c>
      <c r="P21" s="54">
        <v>2.6360134290968489E-4</v>
      </c>
      <c r="Q21" s="54">
        <v>0</v>
      </c>
      <c r="R21" s="54">
        <v>6.6421226921020899E-4</v>
      </c>
      <c r="S21" s="54">
        <v>2.9842683430687924E-4</v>
      </c>
      <c r="T21" s="54">
        <v>0</v>
      </c>
      <c r="U21" s="54">
        <v>6.3720183949765986E-4</v>
      </c>
      <c r="V21" s="54">
        <v>2.7010202743879753E-4</v>
      </c>
      <c r="W21" s="54">
        <v>0</v>
      </c>
      <c r="X21" s="54">
        <v>0</v>
      </c>
      <c r="Y21" s="54">
        <v>1.5966876387919264E-4</v>
      </c>
      <c r="Z21" s="54">
        <v>0</v>
      </c>
      <c r="AA21" s="54">
        <v>0</v>
      </c>
      <c r="AB21" s="54">
        <v>0</v>
      </c>
      <c r="AC21" s="54">
        <v>0</v>
      </c>
      <c r="AD21" s="54">
        <v>0</v>
      </c>
      <c r="AE21" s="54">
        <v>0</v>
      </c>
      <c r="AF21" s="54">
        <v>0</v>
      </c>
      <c r="AG21" s="54">
        <v>0</v>
      </c>
      <c r="AH21" s="54">
        <v>4.6209426839621636E-4</v>
      </c>
      <c r="AI21" s="54">
        <v>0</v>
      </c>
      <c r="AJ21" s="54">
        <v>1.026379332272638E-3</v>
      </c>
      <c r="AK21" s="54">
        <v>2.9983925531575388E-4</v>
      </c>
      <c r="AL21" s="54">
        <v>3.9911966277092789E-5</v>
      </c>
      <c r="AM21" s="54">
        <v>2.605147127496354E-4</v>
      </c>
      <c r="AO21" s="54">
        <v>0</v>
      </c>
      <c r="AP21" s="54">
        <v>7.9409622868802489E-4</v>
      </c>
      <c r="AQ21" s="54">
        <v>0</v>
      </c>
      <c r="AR21" s="54">
        <v>0</v>
      </c>
      <c r="AS21" s="54">
        <v>3.3710385339205559E-4</v>
      </c>
      <c r="AT21" s="54">
        <v>2.5902432323411125E-4</v>
      </c>
      <c r="AU21" s="54">
        <v>3.9725335426680277E-5</v>
      </c>
      <c r="AV21" s="54">
        <v>0</v>
      </c>
      <c r="AW21" s="54">
        <v>2.4262759760480254E-4</v>
      </c>
      <c r="AX21" s="54">
        <v>0</v>
      </c>
      <c r="AY21" s="54">
        <v>0</v>
      </c>
      <c r="AZ21" s="54">
        <v>1.5896185617918696E-3</v>
      </c>
      <c r="BA21" s="54">
        <v>7.6261086257492093E-4</v>
      </c>
      <c r="BB21" s="54">
        <v>0</v>
      </c>
    </row>
    <row r="22" spans="1:54" x14ac:dyDescent="0.3">
      <c r="A22" s="51" t="s">
        <v>24</v>
      </c>
      <c r="B22" s="54">
        <v>0.30522930245518987</v>
      </c>
      <c r="C22" s="54">
        <v>0.30477502914303073</v>
      </c>
      <c r="D22" s="54">
        <v>0.38292860059709338</v>
      </c>
      <c r="E22" s="54">
        <v>0.30942567040521918</v>
      </c>
      <c r="F22" s="54">
        <v>0.35468316071892347</v>
      </c>
      <c r="G22" s="54">
        <v>0.39934049832313917</v>
      </c>
      <c r="H22" s="54">
        <v>0.38374319528884177</v>
      </c>
      <c r="I22" s="54">
        <v>0.37695813959980823</v>
      </c>
      <c r="J22" s="54">
        <v>0.38343435958739519</v>
      </c>
      <c r="K22" s="54">
        <v>0.37598729025642674</v>
      </c>
      <c r="L22" s="54">
        <v>0.37779102130503206</v>
      </c>
      <c r="M22" s="54">
        <v>0.37360940237674345</v>
      </c>
      <c r="N22" s="54">
        <v>0.34194400869204467</v>
      </c>
      <c r="O22" s="54">
        <v>0.34579621390032694</v>
      </c>
      <c r="P22" s="54">
        <v>0.41055751251045125</v>
      </c>
      <c r="Q22" s="54">
        <v>0.37380693971601198</v>
      </c>
      <c r="R22" s="54">
        <v>0.36961544966616838</v>
      </c>
      <c r="S22" s="54">
        <v>0.35126705071350883</v>
      </c>
      <c r="T22" s="54">
        <v>0.33754410126618595</v>
      </c>
      <c r="U22" s="54">
        <v>0.35191188512894456</v>
      </c>
      <c r="V22" s="54">
        <v>0.51586434994607877</v>
      </c>
      <c r="W22" s="54">
        <v>0.3713631465728196</v>
      </c>
      <c r="X22" s="54">
        <v>0.70351546541492949</v>
      </c>
      <c r="Y22" s="54">
        <v>0.32424653358091859</v>
      </c>
      <c r="Z22" s="54">
        <v>0.39193648755849869</v>
      </c>
      <c r="AA22" s="54">
        <v>0.3930197062416777</v>
      </c>
      <c r="AB22" s="54">
        <v>0.36540631391476902</v>
      </c>
      <c r="AC22" s="54">
        <v>0.52893517243640664</v>
      </c>
      <c r="AD22" s="54">
        <v>0.52562705118640429</v>
      </c>
      <c r="AE22" s="54">
        <v>0.36664006545244721</v>
      </c>
      <c r="AF22" s="54">
        <v>0.36993280000060785</v>
      </c>
      <c r="AG22" s="54">
        <v>0.45184042997013374</v>
      </c>
      <c r="AH22" s="54">
        <v>0.39021607314882384</v>
      </c>
      <c r="AI22" s="54">
        <v>0.38241088510505278</v>
      </c>
      <c r="AJ22" s="54">
        <v>0.38560159935034766</v>
      </c>
      <c r="AK22" s="54">
        <v>0.33984164840603054</v>
      </c>
      <c r="AL22" s="54">
        <v>0.34733891260321559</v>
      </c>
      <c r="AM22" s="54">
        <v>0.34483035735205669</v>
      </c>
      <c r="AO22" s="54">
        <v>0.33714744606074498</v>
      </c>
      <c r="AP22" s="54">
        <v>0.34171433030294318</v>
      </c>
      <c r="AQ22" s="54">
        <v>0.59606276701466965</v>
      </c>
      <c r="AR22" s="54">
        <v>0.33167228407962052</v>
      </c>
      <c r="AS22" s="54">
        <v>0.33381347505751124</v>
      </c>
      <c r="AT22" s="54">
        <v>0.33118172932039064</v>
      </c>
      <c r="AU22" s="54">
        <v>0.33149116226242564</v>
      </c>
      <c r="AV22" s="54">
        <v>0.54386851357164523</v>
      </c>
      <c r="AW22" s="54">
        <v>0.38611334798353908</v>
      </c>
      <c r="AX22" s="54">
        <v>0.34184963979043159</v>
      </c>
      <c r="AY22" s="54">
        <v>0.55276813620373422</v>
      </c>
      <c r="AZ22" s="54">
        <v>0.33328232596411733</v>
      </c>
      <c r="BA22" s="54">
        <v>0.36184643641976283</v>
      </c>
      <c r="BB22" s="54">
        <v>0.53749624907170113</v>
      </c>
    </row>
    <row r="23" spans="1:54" x14ac:dyDescent="0.3">
      <c r="A23" s="51" t="s">
        <v>27</v>
      </c>
      <c r="B23" s="54">
        <v>3.7502577852288892E-3</v>
      </c>
      <c r="C23" s="54">
        <v>4.4763972435770526E-3</v>
      </c>
      <c r="D23" s="54">
        <v>5.5188648126541125E-3</v>
      </c>
      <c r="E23" s="54">
        <v>4.1813728174516299E-3</v>
      </c>
      <c r="F23" s="54">
        <v>5.3404863663715938E-3</v>
      </c>
      <c r="G23" s="54">
        <v>5.2241458122571742E-3</v>
      </c>
      <c r="H23" s="54">
        <v>5.5822759299983087E-3</v>
      </c>
      <c r="I23" s="54">
        <v>5.2485538107135254E-3</v>
      </c>
      <c r="J23" s="54">
        <v>5.1911814289557446E-3</v>
      </c>
      <c r="K23" s="54">
        <v>5.2815072673459825E-3</v>
      </c>
      <c r="L23" s="54">
        <v>4.6470922089782724E-3</v>
      </c>
      <c r="M23" s="54">
        <v>5.2468514169325417E-3</v>
      </c>
      <c r="N23" s="54">
        <v>4.733672885120898E-3</v>
      </c>
      <c r="O23" s="54">
        <v>4.851854841624397E-3</v>
      </c>
      <c r="P23" s="54">
        <v>6.2996216315259548E-3</v>
      </c>
      <c r="Q23" s="54">
        <v>4.6806941025246953E-3</v>
      </c>
      <c r="R23" s="54">
        <v>4.8516300057506057E-3</v>
      </c>
      <c r="S23" s="54">
        <v>4.880836916843251E-3</v>
      </c>
      <c r="T23" s="54">
        <v>4.23222158352637E-3</v>
      </c>
      <c r="U23" s="54">
        <v>4.5437962372550005E-3</v>
      </c>
      <c r="V23" s="54">
        <v>7.9462991282085362E-3</v>
      </c>
      <c r="W23" s="54">
        <v>5.2793551530627408E-3</v>
      </c>
      <c r="X23" s="54">
        <v>1.246027603818645E-2</v>
      </c>
      <c r="Y23" s="54">
        <v>4.6612100190976426E-3</v>
      </c>
      <c r="Z23" s="54">
        <v>5.2554318120777476E-3</v>
      </c>
      <c r="AA23" s="54">
        <v>6.2355795620898762E-3</v>
      </c>
      <c r="AB23" s="54">
        <v>5.4592992132347857E-3</v>
      </c>
      <c r="AC23" s="54">
        <v>8.56746143627681E-3</v>
      </c>
      <c r="AD23" s="54">
        <v>8.1571142418446294E-3</v>
      </c>
      <c r="AE23" s="54">
        <v>5.6510358544858566E-3</v>
      </c>
      <c r="AF23" s="54">
        <v>5.7029520312269818E-3</v>
      </c>
      <c r="AG23" s="54">
        <v>6.5463347504738818E-3</v>
      </c>
      <c r="AH23" s="54">
        <v>4.3908147529934253E-3</v>
      </c>
      <c r="AI23" s="54">
        <v>5.3621354709745984E-3</v>
      </c>
      <c r="AJ23" s="54">
        <v>5.1679458896412012E-3</v>
      </c>
      <c r="AK23" s="54">
        <v>4.7326207854916135E-3</v>
      </c>
      <c r="AL23" s="54">
        <v>4.510947630256691E-3</v>
      </c>
      <c r="AM23" s="54">
        <v>4.443973393780146E-3</v>
      </c>
      <c r="AO23" s="54">
        <v>4.5922036067174987E-3</v>
      </c>
      <c r="AP23" s="54">
        <v>4.9979649482285041E-3</v>
      </c>
      <c r="AQ23" s="54">
        <v>1.1255822231528923E-2</v>
      </c>
      <c r="AR23" s="54">
        <v>4.2290476732441329E-3</v>
      </c>
      <c r="AS23" s="54">
        <v>4.5248751486254447E-3</v>
      </c>
      <c r="AT23" s="54">
        <v>4.9521909462989363E-3</v>
      </c>
      <c r="AU23" s="54">
        <v>4.5111330866763498E-3</v>
      </c>
      <c r="AV23" s="54">
        <v>1.0347946118811038E-2</v>
      </c>
      <c r="AW23" s="54">
        <v>5.04692759917795E-3</v>
      </c>
      <c r="AX23" s="54">
        <v>5.1334898635302063E-3</v>
      </c>
      <c r="AY23" s="54">
        <v>9.2890746601140845E-3</v>
      </c>
      <c r="AZ23" s="54">
        <v>4.3112978873703104E-3</v>
      </c>
      <c r="BA23" s="54">
        <v>4.7084255406029171E-3</v>
      </c>
      <c r="BB23" s="54">
        <v>9.6186433950265111E-3</v>
      </c>
    </row>
    <row r="24" spans="1:54" x14ac:dyDescent="0.3">
      <c r="A24" s="51" t="s">
        <v>26</v>
      </c>
      <c r="B24" s="54">
        <v>4.4517335658908041E-3</v>
      </c>
      <c r="C24" s="54">
        <v>3.7674352827354023E-3</v>
      </c>
      <c r="D24" s="54">
        <v>2.7951589764449846E-3</v>
      </c>
      <c r="E24" s="54">
        <v>4.4142284971226322E-3</v>
      </c>
      <c r="F24" s="54">
        <v>3.4828566821936456E-3</v>
      </c>
      <c r="G24" s="54">
        <v>2.7492467428939025E-3</v>
      </c>
      <c r="H24" s="54">
        <v>2.9587761934209015E-3</v>
      </c>
      <c r="I24" s="54"/>
      <c r="J24" s="54">
        <v>2.8842062087541787E-3</v>
      </c>
      <c r="K24" s="54">
        <v>2.5485362625507903E-3</v>
      </c>
      <c r="L24" s="54">
        <v>3.5140991875087188E-3</v>
      </c>
      <c r="M24" s="54"/>
      <c r="N24" s="54">
        <v>3.6043196614318532E-3</v>
      </c>
      <c r="O24" s="54">
        <v>3.5768789949133183E-3</v>
      </c>
      <c r="P24" s="54">
        <v>2.5579743346870742E-3</v>
      </c>
      <c r="Q24" s="54">
        <v>3.3593279522079653E-3</v>
      </c>
      <c r="R24" s="54">
        <v>3.66535645495832E-3</v>
      </c>
      <c r="S24" s="54">
        <v>3.5825322671412629E-3</v>
      </c>
      <c r="T24" s="54">
        <v>3.5928120910640555E-3</v>
      </c>
      <c r="U24" s="54">
        <v>3.5856718385179876E-3</v>
      </c>
      <c r="V24" s="54">
        <v>2.1983055810879844E-3</v>
      </c>
      <c r="W24" s="54">
        <v>2.9347174451440656E-3</v>
      </c>
      <c r="X24" s="54">
        <v>1.1331547077614221E-3</v>
      </c>
      <c r="Y24" s="54">
        <v>4.4670713403456444E-3</v>
      </c>
      <c r="Z24" s="54">
        <v>2.6603622689187834E-3</v>
      </c>
      <c r="AA24" s="54">
        <v>2.2283156656993023E-3</v>
      </c>
      <c r="AB24" s="54">
        <v>2.7868482096995704E-3</v>
      </c>
      <c r="AC24" s="54">
        <v>2.6197022712351418E-3</v>
      </c>
      <c r="AD24" s="54">
        <v>2.147073578604186E-3</v>
      </c>
      <c r="AE24" s="54">
        <v>3.0960217550770157E-3</v>
      </c>
      <c r="AF24" s="54">
        <v>3.2903170700677659E-3</v>
      </c>
      <c r="AG24" s="54">
        <v>2.9731792173098314E-3</v>
      </c>
      <c r="AH24" s="54">
        <v>3.1068233826942048E-3</v>
      </c>
      <c r="AI24" s="54">
        <v>3.0717447659860194E-3</v>
      </c>
      <c r="AJ24" s="54">
        <v>2.8193039111816713E-3</v>
      </c>
      <c r="AK24" s="54">
        <v>2.6436917468807644E-3</v>
      </c>
      <c r="AL24" s="54">
        <v>3.085936233005833E-3</v>
      </c>
      <c r="AM24" s="54">
        <v>2.6503454658574474E-3</v>
      </c>
      <c r="AO24" s="54">
        <v>3.4684610005178609E-3</v>
      </c>
      <c r="AP24" s="54">
        <v>3.0295256411973278E-3</v>
      </c>
      <c r="AQ24" s="54">
        <v>1.5024635769723888E-3</v>
      </c>
      <c r="AR24" s="54">
        <v>3.4509895540079522E-3</v>
      </c>
      <c r="AS24" s="54">
        <v>3.187440700826473E-3</v>
      </c>
      <c r="AT24" s="54">
        <v>3.1824902307781666E-3</v>
      </c>
      <c r="AU24" s="54">
        <v>3.5362735880423391E-3</v>
      </c>
      <c r="AV24" s="54">
        <v>1.8292314694369788E-3</v>
      </c>
      <c r="AW24" s="54">
        <v>2.7769173369086727E-3</v>
      </c>
      <c r="AX24" s="54">
        <v>2.8061723994339972E-3</v>
      </c>
      <c r="AY24" s="54">
        <v>1.3178745648019933E-3</v>
      </c>
      <c r="AZ24" s="54">
        <v>3.1934539930170741E-3</v>
      </c>
      <c r="BA24" s="54">
        <v>3.042116840395168E-3</v>
      </c>
      <c r="BB24" s="54">
        <v>1.8311040058832421E-3</v>
      </c>
    </row>
    <row r="25" spans="1:54" x14ac:dyDescent="0.3">
      <c r="A25" s="51" t="s">
        <v>23</v>
      </c>
      <c r="B25" s="54">
        <v>1.6797493711544256</v>
      </c>
      <c r="C25" s="54">
        <v>1.6897708133381932</v>
      </c>
      <c r="D25" s="54">
        <v>1.6127408318453316</v>
      </c>
      <c r="E25" s="54">
        <v>1.6841116269332967</v>
      </c>
      <c r="F25" s="54">
        <v>1.6431787933802893</v>
      </c>
      <c r="G25" s="54">
        <v>1.6122612206134252</v>
      </c>
      <c r="H25" s="54">
        <v>1.608418436486261</v>
      </c>
      <c r="I25" s="54">
        <v>1.5672544732845886</v>
      </c>
      <c r="J25" s="54">
        <v>1.6087472020068869</v>
      </c>
      <c r="K25" s="54">
        <v>1.5947810135173051</v>
      </c>
      <c r="L25" s="54">
        <v>1.5889053816879619</v>
      </c>
      <c r="M25" s="54">
        <v>1.5476471745464686</v>
      </c>
      <c r="N25" s="54">
        <v>1.6201754419864625</v>
      </c>
      <c r="O25" s="54">
        <v>1.6262504840418361</v>
      </c>
      <c r="P25" s="54">
        <v>1.5659189271477953</v>
      </c>
      <c r="Q25" s="54">
        <v>1.599131496208831</v>
      </c>
      <c r="R25" s="54">
        <v>1.6082739638142063</v>
      </c>
      <c r="S25" s="54">
        <v>1.616178849690977</v>
      </c>
      <c r="T25" s="54">
        <v>1.644329352825775</v>
      </c>
      <c r="U25" s="54">
        <v>1.6276575301645555</v>
      </c>
      <c r="V25" s="54">
        <v>1.4497904714703809</v>
      </c>
      <c r="W25" s="54">
        <v>1.6052739221881185</v>
      </c>
      <c r="X25" s="54">
        <v>1.2601868227992397</v>
      </c>
      <c r="Y25" s="54">
        <v>1.6675482021080028</v>
      </c>
      <c r="Z25" s="54">
        <v>1.6142457052664949</v>
      </c>
      <c r="AA25" s="54">
        <v>1.6098338666859675</v>
      </c>
      <c r="AB25" s="54">
        <v>1.6356702269668317</v>
      </c>
      <c r="AC25" s="54">
        <v>1.4641379762219815</v>
      </c>
      <c r="AD25" s="54">
        <v>1.4736517775811977</v>
      </c>
      <c r="AE25" s="54">
        <v>1.6283292457532106</v>
      </c>
      <c r="AF25" s="54">
        <v>1.6317522001601517</v>
      </c>
      <c r="AG25" s="54">
        <v>1.6063564183800385</v>
      </c>
      <c r="AH25" s="54">
        <v>1.613608739892888</v>
      </c>
      <c r="AI25" s="54">
        <v>1.6061146669046733</v>
      </c>
      <c r="AJ25" s="54">
        <v>1.634541097333454</v>
      </c>
      <c r="AK25" s="54">
        <v>1.6509276512944668</v>
      </c>
      <c r="AL25" s="54">
        <v>1.6597667313977817</v>
      </c>
      <c r="AM25" s="54">
        <v>1.6715572539272361</v>
      </c>
      <c r="AO25" s="54">
        <v>1.6364246401511624</v>
      </c>
      <c r="AP25" s="54">
        <v>1.638761862831067</v>
      </c>
      <c r="AQ25" s="54">
        <v>1.3722356553646939</v>
      </c>
      <c r="AR25" s="54">
        <v>1.6592266307210086</v>
      </c>
      <c r="AS25" s="54">
        <v>1.6495575849444721</v>
      </c>
      <c r="AT25" s="54">
        <v>1.6541048016615905</v>
      </c>
      <c r="AU25" s="54">
        <v>1.6506947400748844</v>
      </c>
      <c r="AV25" s="54">
        <v>1.4317616744159618</v>
      </c>
      <c r="AW25" s="54">
        <v>1.5904092412411488</v>
      </c>
      <c r="AX25" s="54">
        <v>1.6372299029856776</v>
      </c>
      <c r="AY25" s="54">
        <v>1.4304979305861372</v>
      </c>
      <c r="AZ25" s="54">
        <v>1.6615649304689808</v>
      </c>
      <c r="BA25" s="54">
        <v>1.6250958429647271</v>
      </c>
      <c r="BB25" s="54">
        <v>1.4363843067377053</v>
      </c>
    </row>
    <row r="26" spans="1:54" x14ac:dyDescent="0.3">
      <c r="A26" s="51" t="s">
        <v>28</v>
      </c>
      <c r="B26" s="54">
        <v>9.7842521318762341E-3</v>
      </c>
      <c r="C26" s="54">
        <v>9.6609808705326854E-3</v>
      </c>
      <c r="D26" s="54">
        <v>1.2045776725670101E-2</v>
      </c>
      <c r="E26" s="54">
        <v>1.014885440911195E-2</v>
      </c>
      <c r="F26" s="54">
        <v>1.0390891132081855E-2</v>
      </c>
      <c r="G26" s="54">
        <v>1.1206526300250796E-2</v>
      </c>
      <c r="H26" s="54">
        <v>1.0537191680716037E-2</v>
      </c>
      <c r="I26" s="54"/>
      <c r="J26" s="54">
        <v>1.1144100756465885E-2</v>
      </c>
      <c r="K26" s="54">
        <v>8.2559853811928988E-3</v>
      </c>
      <c r="L26" s="54">
        <v>7.9738436574172712E-3</v>
      </c>
      <c r="M26" s="54"/>
      <c r="N26" s="54">
        <v>8.1186593903322477E-3</v>
      </c>
      <c r="O26" s="54">
        <v>8.0485324152044149E-3</v>
      </c>
      <c r="P26" s="54">
        <v>1.0634081630805339E-2</v>
      </c>
      <c r="Q26" s="54">
        <v>8.3491931724808434E-3</v>
      </c>
      <c r="R26" s="54">
        <v>7.8281584752498828E-3</v>
      </c>
      <c r="S26" s="54">
        <v>8.9239959668956023E-3</v>
      </c>
      <c r="T26" s="54">
        <v>1.0544849155217537E-2</v>
      </c>
      <c r="U26" s="54">
        <v>1.0388970921691106E-2</v>
      </c>
      <c r="V26" s="54">
        <v>1.1825473544311522E-2</v>
      </c>
      <c r="W26" s="54">
        <v>9.9628683847758515E-3</v>
      </c>
      <c r="X26" s="54">
        <v>1.3874849710711568E-2</v>
      </c>
      <c r="Y26" s="54">
        <v>8.7090464410513688E-3</v>
      </c>
      <c r="Z26" s="54">
        <v>1.0713471131620113E-2</v>
      </c>
      <c r="AA26" s="54">
        <v>1.0388654071796084E-2</v>
      </c>
      <c r="AB26" s="54">
        <v>1.0344943989702022E-2</v>
      </c>
      <c r="AC26" s="54">
        <v>1.4326916526046504E-2</v>
      </c>
      <c r="AD26" s="54">
        <v>1.4159654652158741E-2</v>
      </c>
      <c r="AE26" s="54">
        <v>1.0007570437659881E-2</v>
      </c>
      <c r="AF26" s="54">
        <v>1.0045065383856785E-2</v>
      </c>
      <c r="AG26" s="54">
        <v>1.1188733850229785E-2</v>
      </c>
      <c r="AH26" s="54">
        <v>8.1406426835003484E-3</v>
      </c>
      <c r="AI26" s="54">
        <v>8.3206262437230585E-3</v>
      </c>
      <c r="AJ26" s="54">
        <v>9.1242357148976962E-3</v>
      </c>
      <c r="AK26" s="54">
        <v>8.3161126883744482E-3</v>
      </c>
      <c r="AL26" s="54">
        <v>9.3028566644048332E-3</v>
      </c>
      <c r="AM26" s="54">
        <v>9.6677110065408293E-3</v>
      </c>
      <c r="AO26" s="54">
        <v>8.1864923624492287E-3</v>
      </c>
      <c r="AP26" s="54">
        <v>7.7749166790836701E-3</v>
      </c>
      <c r="AQ26" s="54">
        <v>1.6496668711440819E-2</v>
      </c>
      <c r="AR26" s="54">
        <v>8.1990191522763253E-3</v>
      </c>
      <c r="AS26" s="54">
        <v>7.9541040026566128E-3</v>
      </c>
      <c r="AT26" s="54">
        <v>7.5603166472152077E-3</v>
      </c>
      <c r="AU26" s="54">
        <v>7.6712687168005124E-3</v>
      </c>
      <c r="AV26" s="54">
        <v>1.263629042518111E-2</v>
      </c>
      <c r="AW26" s="54">
        <v>7.863675927937061E-3</v>
      </c>
      <c r="AX26" s="54">
        <v>9.3038497404240809E-3</v>
      </c>
      <c r="AY26" s="54">
        <v>1.3420702690459224E-2</v>
      </c>
      <c r="AZ26" s="54">
        <v>8.3712240980198492E-3</v>
      </c>
      <c r="BA26" s="54">
        <v>9.3282090246624497E-3</v>
      </c>
      <c r="BB26" s="54">
        <v>1.2677587358397666E-2</v>
      </c>
    </row>
    <row r="27" spans="1:54" x14ac:dyDescent="0.3">
      <c r="A27" s="51" t="s">
        <v>586</v>
      </c>
      <c r="B27" s="54">
        <v>0</v>
      </c>
      <c r="C27" s="54">
        <v>2.2191289679634739E-4</v>
      </c>
      <c r="D27" s="54">
        <v>4.5276823409740188E-4</v>
      </c>
      <c r="E27" s="54">
        <v>0</v>
      </c>
      <c r="F27" s="54">
        <v>9.3477394801941066E-4</v>
      </c>
      <c r="G27" s="54">
        <v>0</v>
      </c>
      <c r="H27" s="54">
        <v>5.6580656301801206E-4</v>
      </c>
      <c r="I27" s="54">
        <v>1.1246970507989543E-3</v>
      </c>
      <c r="J27" s="54">
        <v>1.8776052769489465E-4</v>
      </c>
      <c r="K27" s="54">
        <v>2.0585934755852506E-4</v>
      </c>
      <c r="L27" s="54">
        <v>1.0501968179450962E-3</v>
      </c>
      <c r="M27" s="54">
        <v>0</v>
      </c>
      <c r="N27" s="54">
        <v>1.4869295351219446E-4</v>
      </c>
      <c r="O27" s="54">
        <v>9.4601551805455675E-4</v>
      </c>
      <c r="P27" s="54">
        <v>0</v>
      </c>
      <c r="Q27" s="54">
        <v>8.8369727527836826E-4</v>
      </c>
      <c r="R27" s="54">
        <v>0</v>
      </c>
      <c r="S27" s="54">
        <v>4.2730874685219928E-4</v>
      </c>
      <c r="T27" s="54">
        <v>1.3042365888513242E-4</v>
      </c>
      <c r="U27" s="54">
        <v>2.6032891723117832E-4</v>
      </c>
      <c r="V27" s="54">
        <v>7.7608951642669426E-4</v>
      </c>
      <c r="W27" s="54">
        <v>1.2159459222733436E-3</v>
      </c>
      <c r="X27" s="54">
        <v>5.0006098830670035E-4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O27" s="54">
        <v>1.4894563992054238E-4</v>
      </c>
      <c r="AP27" s="54">
        <v>0</v>
      </c>
      <c r="AQ27" s="54">
        <v>3.3492837034659759E-4</v>
      </c>
      <c r="AR27" s="54">
        <v>3.3343957353396022E-4</v>
      </c>
      <c r="AS27" s="54">
        <v>2.2220988540496377E-4</v>
      </c>
      <c r="AT27" s="54">
        <v>3.7212986453251205E-5</v>
      </c>
      <c r="AU27" s="54">
        <v>7.4193336587627639E-4</v>
      </c>
      <c r="AV27" s="54">
        <v>6.44289799029332E-4</v>
      </c>
      <c r="AW27" s="54">
        <v>2.6433478733480545E-4</v>
      </c>
      <c r="AX27" s="54">
        <v>0</v>
      </c>
      <c r="AY27" s="54">
        <v>3.121759713209843E-4</v>
      </c>
      <c r="AZ27" s="54">
        <v>0</v>
      </c>
      <c r="BA27" s="54">
        <v>0</v>
      </c>
      <c r="BB27" s="54">
        <v>9.5765205276397019E-4</v>
      </c>
    </row>
    <row r="28" spans="1:54" x14ac:dyDescent="0.3">
      <c r="A28" s="51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</row>
    <row r="29" spans="1:54" x14ac:dyDescent="0.3">
      <c r="A29" s="51" t="s">
        <v>463</v>
      </c>
      <c r="B29" s="54">
        <v>3.0019501838366978</v>
      </c>
      <c r="C29" s="54">
        <v>3.0068744437277708</v>
      </c>
      <c r="D29" s="54">
        <v>3.0085678736362449</v>
      </c>
      <c r="E29" s="54">
        <v>3.006503501552992</v>
      </c>
      <c r="F29" s="54">
        <v>3.0093817309373572</v>
      </c>
      <c r="G29" s="54">
        <v>3.0156634149371886</v>
      </c>
      <c r="H29" s="54">
        <v>3.0062366815744879</v>
      </c>
      <c r="I29" s="54">
        <f>SUM(I18:I27)</f>
        <v>2.9680909527087107</v>
      </c>
      <c r="J29" s="54">
        <v>3.0060117054741275</v>
      </c>
      <c r="K29" s="54">
        <v>2.9939642050236626</v>
      </c>
      <c r="L29" s="54">
        <v>2.9922925709037669</v>
      </c>
      <c r="M29" s="54">
        <f>SUM(M18:M27)</f>
        <v>2.9573857885448005</v>
      </c>
      <c r="N29" s="54">
        <v>2.9897385274813968</v>
      </c>
      <c r="O29" s="54">
        <v>2.9951870128813907</v>
      </c>
      <c r="P29" s="54">
        <v>2.9983446684188491</v>
      </c>
      <c r="Q29" s="54">
        <v>2.9955408768470746</v>
      </c>
      <c r="R29" s="54">
        <v>2.9976283774691184</v>
      </c>
      <c r="S29" s="54">
        <v>2.9929718096769449</v>
      </c>
      <c r="T29" s="54">
        <v>3.0003950771785197</v>
      </c>
      <c r="U29" s="54">
        <v>2.9995634376651217</v>
      </c>
      <c r="V29" s="54">
        <v>2.9945080533374364</v>
      </c>
      <c r="W29" s="54">
        <v>2.9982837357509506</v>
      </c>
      <c r="X29" s="54">
        <v>2.9960428607385388</v>
      </c>
      <c r="Y29" s="54">
        <v>3.0051311543013286</v>
      </c>
      <c r="Z29" s="54">
        <v>3.0127079092340674</v>
      </c>
      <c r="AA29" s="54">
        <v>3.0111478238166982</v>
      </c>
      <c r="AB29" s="54">
        <v>3.0100214751397023</v>
      </c>
      <c r="AC29" s="54">
        <v>3.0095744837586054</v>
      </c>
      <c r="AD29" s="54">
        <v>3.0121180825170013</v>
      </c>
      <c r="AE29" s="54">
        <v>3.0071341584013513</v>
      </c>
      <c r="AF29" s="54">
        <v>3.0105862561229877</v>
      </c>
      <c r="AG29" s="54">
        <v>3.0396962674248509</v>
      </c>
      <c r="AH29" s="54">
        <v>3.0102214378317846</v>
      </c>
      <c r="AI29" s="54">
        <v>3.0030251740110159</v>
      </c>
      <c r="AJ29" s="54">
        <v>3.0191437869244053</v>
      </c>
      <c r="AK29" s="54">
        <v>3.0035963496329252</v>
      </c>
      <c r="AL29" s="54">
        <v>3.0122878396003929</v>
      </c>
      <c r="AM29" s="54">
        <v>3.0169013351435203</v>
      </c>
      <c r="AO29" s="54">
        <v>2.9953481701590028</v>
      </c>
      <c r="AP29" s="54">
        <v>2.9986559558473718</v>
      </c>
      <c r="AQ29" s="54">
        <v>2.9996203279766491</v>
      </c>
      <c r="AR29" s="54">
        <v>3.0039105545006093</v>
      </c>
      <c r="AS29" s="54">
        <v>3.0001131767478388</v>
      </c>
      <c r="AT29" s="54">
        <v>3.0009156973737197</v>
      </c>
      <c r="AU29" s="54">
        <v>2.9996514829169767</v>
      </c>
      <c r="AV29" s="54">
        <v>3.0008400526975341</v>
      </c>
      <c r="AW29" s="54">
        <v>2.9965842099256617</v>
      </c>
      <c r="AX29" s="54">
        <v>2.998394127780986</v>
      </c>
      <c r="AY29" s="54">
        <v>3.0042857048516036</v>
      </c>
      <c r="AZ29" s="54">
        <v>3.0060814686969306</v>
      </c>
      <c r="BA29" s="54">
        <v>3.0024853708005064</v>
      </c>
      <c r="BB29" s="54">
        <v>2.9999039469917688</v>
      </c>
    </row>
    <row r="30" spans="1:54" x14ac:dyDescent="0.3">
      <c r="A30" s="56" t="s">
        <v>34</v>
      </c>
      <c r="B30" s="57">
        <v>84.463465313811852</v>
      </c>
      <c r="C30" s="57">
        <v>84.529865639254652</v>
      </c>
      <c r="D30" s="57">
        <v>80.589159653663785</v>
      </c>
      <c r="E30" s="57">
        <v>84.301741385928651</v>
      </c>
      <c r="F30" s="57">
        <v>82.027595423574937</v>
      </c>
      <c r="G30" s="57">
        <v>79.940526784855521</v>
      </c>
      <c r="H30" s="57">
        <v>80.511742785586776</v>
      </c>
      <c r="I30" s="57">
        <f>(I25/(I25+I23+I22)*100)</f>
        <v>80.394239190798018</v>
      </c>
      <c r="J30" s="57">
        <v>80.543163894981134</v>
      </c>
      <c r="K30" s="57">
        <v>80.7055067441391</v>
      </c>
      <c r="L30" s="57">
        <v>80.600128062672923</v>
      </c>
      <c r="M30" s="57">
        <f>(M25/(M25+M23+M22)*100)</f>
        <v>80.334514425437874</v>
      </c>
      <c r="N30" s="57">
        <v>82.373992372697344</v>
      </c>
      <c r="O30" s="57">
        <v>82.262718122374906</v>
      </c>
      <c r="P30" s="57">
        <v>78.976085989720062</v>
      </c>
      <c r="Q30" s="57">
        <v>80.861449605147243</v>
      </c>
      <c r="R30" s="57">
        <v>81.113666814829344</v>
      </c>
      <c r="S30" s="57">
        <v>81.942754164857789</v>
      </c>
      <c r="T30" s="57">
        <v>82.79163455220116</v>
      </c>
      <c r="U30" s="57">
        <v>82.034508953690604</v>
      </c>
      <c r="V30" s="57">
        <v>73.459143105384555</v>
      </c>
      <c r="W30" s="57">
        <v>80.996045182265192</v>
      </c>
      <c r="X30" s="57">
        <v>63.769390514489785</v>
      </c>
      <c r="Y30" s="57">
        <v>83.525419415985496</v>
      </c>
      <c r="Z30" s="57">
        <v>80.253331522410861</v>
      </c>
      <c r="AA30" s="57">
        <v>80.127547584984143</v>
      </c>
      <c r="AB30" s="57">
        <v>81.517119917953949</v>
      </c>
      <c r="AC30" s="57">
        <v>73.146896043078229</v>
      </c>
      <c r="AD30" s="57">
        <v>73.409653877770737</v>
      </c>
      <c r="AE30" s="57">
        <v>81.391216886601967</v>
      </c>
      <c r="AF30" s="57">
        <v>81.287336529958949</v>
      </c>
      <c r="AG30" s="57">
        <v>77.79933269801414</v>
      </c>
      <c r="AH30" s="57">
        <v>80.350372617349393</v>
      </c>
      <c r="AI30" s="57">
        <v>80.551912577082874</v>
      </c>
      <c r="AJ30" s="57">
        <v>80.705698324704358</v>
      </c>
      <c r="AK30" s="57">
        <v>82.732451136523906</v>
      </c>
      <c r="AL30" s="57">
        <v>82.509099313594774</v>
      </c>
      <c r="AM30" s="57">
        <v>82.71630682166213</v>
      </c>
      <c r="AN30" s="50"/>
      <c r="AO30" s="57">
        <v>82.724405074626233</v>
      </c>
      <c r="AP30" s="57">
        <v>82.537556893409302</v>
      </c>
      <c r="AQ30" s="57">
        <v>69.320437118631475</v>
      </c>
      <c r="AR30" s="57">
        <v>83.163920406570753</v>
      </c>
      <c r="AS30" s="57">
        <v>82.980077366046672</v>
      </c>
      <c r="AT30" s="57">
        <v>83.1108742602988</v>
      </c>
      <c r="AU30" s="57">
        <v>83.087391315435539</v>
      </c>
      <c r="AV30" s="57">
        <v>72.093526601700304</v>
      </c>
      <c r="AW30" s="57">
        <v>80.260078071362159</v>
      </c>
      <c r="AX30" s="57">
        <v>82.512808657830305</v>
      </c>
      <c r="AY30" s="57">
        <v>71.792137684338385</v>
      </c>
      <c r="AZ30" s="57">
        <v>83.113214150928684</v>
      </c>
      <c r="BA30" s="57">
        <v>81.595424285296446</v>
      </c>
      <c r="BB30" s="57">
        <v>72.41668195852202</v>
      </c>
    </row>
    <row r="32" spans="1:54" x14ac:dyDescent="0.3">
      <c r="A32" s="47" t="s">
        <v>588</v>
      </c>
    </row>
    <row r="33" spans="2:42" x14ac:dyDescent="0.3"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5"/>
      <c r="AO33" s="54"/>
      <c r="AP33" s="61"/>
    </row>
    <row r="34" spans="2:42" x14ac:dyDescent="0.3"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5"/>
      <c r="AO34" s="54"/>
      <c r="AP34" s="61"/>
    </row>
    <row r="35" spans="2:42" x14ac:dyDescent="0.3"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5"/>
      <c r="AO35" s="54"/>
      <c r="AP35" s="61"/>
    </row>
    <row r="36" spans="2:42" x14ac:dyDescent="0.3"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5"/>
      <c r="AO36" s="54"/>
      <c r="AP36" s="61"/>
    </row>
    <row r="37" spans="2:42" x14ac:dyDescent="0.3"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5"/>
      <c r="AO37" s="54"/>
      <c r="AP37" s="61"/>
    </row>
    <row r="38" spans="2:42" x14ac:dyDescent="0.3"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5"/>
      <c r="AO38" s="54"/>
      <c r="AP38" s="61"/>
    </row>
    <row r="39" spans="2:42" x14ac:dyDescent="0.3"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5"/>
      <c r="AO39" s="54"/>
      <c r="AP39" s="61"/>
    </row>
    <row r="40" spans="2:42" x14ac:dyDescent="0.3"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5"/>
      <c r="AO40" s="54"/>
      <c r="AP40" s="61"/>
    </row>
    <row r="41" spans="2:42" x14ac:dyDescent="0.3"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5"/>
      <c r="AO41" s="54"/>
      <c r="AP41" s="61"/>
    </row>
    <row r="42" spans="2:42" x14ac:dyDescent="0.3"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5"/>
      <c r="AO42" s="54"/>
      <c r="AP42" s="61"/>
    </row>
    <row r="43" spans="2:42" x14ac:dyDescent="0.3"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5"/>
      <c r="AO43" s="54"/>
      <c r="AP43" s="61"/>
    </row>
    <row r="44" spans="2:42" x14ac:dyDescent="0.3"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5"/>
      <c r="AO44" s="54"/>
      <c r="AP44" s="61"/>
    </row>
    <row r="45" spans="2:42" x14ac:dyDescent="0.3"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5"/>
      <c r="AO45" s="54"/>
      <c r="AP45" s="61"/>
    </row>
    <row r="46" spans="2:42" x14ac:dyDescent="0.3"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5"/>
      <c r="AO46" s="54"/>
      <c r="AP46" s="61"/>
    </row>
    <row r="47" spans="2:42" x14ac:dyDescent="0.3"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5"/>
      <c r="AO47" s="54"/>
      <c r="AP47" s="61"/>
    </row>
    <row r="48" spans="2:42" x14ac:dyDescent="0.3"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5"/>
      <c r="AO48" s="54"/>
      <c r="AP48" s="61"/>
    </row>
    <row r="49" spans="2:42" x14ac:dyDescent="0.3"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5"/>
      <c r="AO49" s="54"/>
      <c r="AP49" s="61"/>
    </row>
    <row r="50" spans="2:42" x14ac:dyDescent="0.3"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5"/>
      <c r="AO50" s="54"/>
      <c r="AP50" s="61"/>
    </row>
    <row r="51" spans="2:42" x14ac:dyDescent="0.3"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5"/>
      <c r="AO51" s="54"/>
      <c r="AP51" s="61"/>
    </row>
    <row r="52" spans="2:42" x14ac:dyDescent="0.3"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5"/>
      <c r="AO52" s="54"/>
      <c r="AP52" s="61"/>
    </row>
    <row r="53" spans="2:42" x14ac:dyDescent="0.3"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5"/>
      <c r="AO53" s="54"/>
      <c r="AP53" s="61"/>
    </row>
    <row r="54" spans="2:42" x14ac:dyDescent="0.3"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5"/>
      <c r="AO54" s="54"/>
      <c r="AP54" s="61"/>
    </row>
    <row r="55" spans="2:42" x14ac:dyDescent="0.3"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5"/>
      <c r="AO55" s="54"/>
      <c r="AP55" s="6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S1</vt:lpstr>
      <vt:lpstr>Table S2</vt:lpstr>
      <vt:lpstr>Table S3</vt:lpstr>
      <vt:lpstr>Table S4</vt:lpstr>
      <vt:lpstr>Table S5</vt:lpstr>
      <vt:lpstr>Table S6</vt:lpstr>
      <vt:lpstr>Table 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Barni</dc:creator>
  <cp:lastModifiedBy>Simone Tommasini</cp:lastModifiedBy>
  <dcterms:created xsi:type="dcterms:W3CDTF">2024-03-18T09:17:48Z</dcterms:created>
  <dcterms:modified xsi:type="dcterms:W3CDTF">2025-08-18T06:47:26Z</dcterms:modified>
</cp:coreProperties>
</file>